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mc:AlternateContent xmlns:mc="http://schemas.openxmlformats.org/markup-compatibility/2006">
    <mc:Choice Requires="x15">
      <x15ac:absPath xmlns:x15ac="http://schemas.microsoft.com/office/spreadsheetml/2010/11/ac" url="X:\CAP\Team Markedsordninger\Skoleordninger fra 2017-2024 (Fælles)\2025-2026\Ansøgningsmateriale\Skolefrugt\Tilsagn\Godkendt\Låst til Tilskudsguide\"/>
    </mc:Choice>
  </mc:AlternateContent>
  <xr:revisionPtr revIDLastSave="0" documentId="13_ncr:1_{C8F231CE-7DEB-43D6-8CBC-9B93B0AEFCD8}" xr6:coauthVersionLast="36" xr6:coauthVersionMax="36" xr10:uidLastSave="{00000000-0000-0000-0000-000000000000}"/>
  <bookViews>
    <workbookView xWindow="0" yWindow="0" windowWidth="17250" windowHeight="7920" firstSheet="1" activeTab="1" xr2:uid="{00000000-000D-0000-FFFF-FFFF00000000}"/>
  </bookViews>
  <sheets>
    <sheet name="Ark1" sheetId="1" state="hidden" r:id="rId1"/>
    <sheet name="Bilag" sheetId="3" r:id="rId2"/>
    <sheet name="Tilskudssatser"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3" l="1"/>
  <c r="O62" i="3" l="1"/>
  <c r="P62" i="3"/>
  <c r="O63" i="3"/>
  <c r="P63" i="3"/>
  <c r="O64" i="3"/>
  <c r="P64" i="3"/>
  <c r="O65" i="3"/>
  <c r="P65" i="3"/>
  <c r="O66" i="3"/>
  <c r="P66" i="3"/>
  <c r="O67" i="3"/>
  <c r="P67" i="3"/>
  <c r="O68" i="3"/>
  <c r="P68" i="3"/>
  <c r="O69" i="3"/>
  <c r="P69" i="3"/>
  <c r="O70" i="3"/>
  <c r="P70" i="3"/>
  <c r="O71" i="3"/>
  <c r="P71" i="3"/>
  <c r="O72" i="3"/>
  <c r="P72" i="3"/>
  <c r="O73" i="3"/>
  <c r="P73" i="3"/>
  <c r="O74" i="3"/>
  <c r="P74" i="3"/>
  <c r="O75" i="3"/>
  <c r="P75" i="3"/>
  <c r="O76" i="3"/>
  <c r="P76" i="3"/>
  <c r="O77" i="3"/>
  <c r="P77" i="3"/>
  <c r="O78" i="3"/>
  <c r="P78" i="3"/>
  <c r="O79" i="3"/>
  <c r="P79" i="3"/>
  <c r="O80" i="3"/>
  <c r="P80" i="3"/>
  <c r="O81" i="3"/>
  <c r="P81" i="3"/>
  <c r="O82" i="3"/>
  <c r="P82" i="3"/>
  <c r="O83" i="3"/>
  <c r="P83" i="3"/>
  <c r="O84" i="3"/>
  <c r="P84" i="3"/>
  <c r="O85" i="3"/>
  <c r="P85" i="3"/>
  <c r="O86" i="3"/>
  <c r="P86" i="3"/>
  <c r="O87" i="3"/>
  <c r="P87" i="3"/>
  <c r="O88" i="3"/>
  <c r="P88" i="3"/>
  <c r="O89" i="3"/>
  <c r="P89" i="3"/>
  <c r="O90" i="3"/>
  <c r="P90" i="3"/>
  <c r="O91" i="3"/>
  <c r="P91" i="3"/>
  <c r="O92" i="3"/>
  <c r="P92" i="3"/>
  <c r="O93" i="3"/>
  <c r="P93" i="3"/>
  <c r="O94" i="3"/>
  <c r="P94" i="3"/>
  <c r="O95" i="3"/>
  <c r="P95" i="3"/>
  <c r="O96" i="3"/>
  <c r="P96" i="3"/>
  <c r="O97" i="3"/>
  <c r="P97" i="3"/>
  <c r="O98" i="3"/>
  <c r="P98" i="3"/>
  <c r="O99" i="3"/>
  <c r="P99" i="3"/>
  <c r="O100" i="3"/>
  <c r="P100" i="3"/>
  <c r="O101" i="3"/>
  <c r="P101" i="3"/>
  <c r="O102" i="3"/>
  <c r="P102" i="3"/>
  <c r="O103" i="3"/>
  <c r="P103" i="3"/>
  <c r="O104" i="3"/>
  <c r="P104" i="3"/>
  <c r="O105" i="3"/>
  <c r="P105" i="3"/>
  <c r="O106" i="3"/>
  <c r="P106" i="3"/>
  <c r="O107" i="3"/>
  <c r="P107" i="3"/>
  <c r="O108" i="3"/>
  <c r="P108" i="3"/>
  <c r="O109" i="3"/>
  <c r="P109" i="3"/>
  <c r="O110" i="3"/>
  <c r="P110" i="3"/>
  <c r="O111" i="3"/>
  <c r="P111" i="3"/>
  <c r="O112" i="3"/>
  <c r="P112" i="3"/>
  <c r="O113" i="3"/>
  <c r="P113" i="3"/>
  <c r="O114" i="3"/>
  <c r="P114" i="3"/>
  <c r="O115" i="3"/>
  <c r="P115" i="3"/>
  <c r="O116" i="3"/>
  <c r="P116" i="3"/>
  <c r="O117" i="3"/>
  <c r="P117" i="3"/>
  <c r="O118" i="3"/>
  <c r="P118" i="3"/>
  <c r="O119" i="3"/>
  <c r="P119" i="3"/>
  <c r="O120" i="3"/>
  <c r="P120" i="3"/>
  <c r="O121" i="3"/>
  <c r="P121" i="3"/>
  <c r="O122" i="3"/>
  <c r="P122" i="3"/>
  <c r="O123" i="3"/>
  <c r="P123" i="3"/>
  <c r="O124" i="3"/>
  <c r="P124" i="3"/>
  <c r="O125" i="3"/>
  <c r="P125" i="3"/>
  <c r="O126" i="3"/>
  <c r="P126" i="3"/>
  <c r="O127" i="3"/>
  <c r="P127" i="3"/>
  <c r="O128" i="3"/>
  <c r="P128" i="3"/>
  <c r="O129" i="3"/>
  <c r="P129" i="3"/>
  <c r="O130" i="3"/>
  <c r="P130" i="3"/>
  <c r="O131" i="3"/>
  <c r="P131" i="3"/>
  <c r="O132" i="3"/>
  <c r="P132" i="3"/>
  <c r="O133" i="3"/>
  <c r="P133" i="3"/>
  <c r="O134" i="3"/>
  <c r="P134" i="3"/>
  <c r="O135" i="3"/>
  <c r="P135" i="3"/>
  <c r="O136" i="3"/>
  <c r="P136" i="3"/>
  <c r="O137" i="3"/>
  <c r="P137" i="3"/>
  <c r="O138" i="3"/>
  <c r="P138" i="3"/>
  <c r="O139" i="3"/>
  <c r="P139" i="3"/>
  <c r="O140" i="3"/>
  <c r="P140" i="3"/>
  <c r="O141" i="3"/>
  <c r="P141" i="3"/>
  <c r="O142" i="3"/>
  <c r="P142" i="3"/>
  <c r="O143" i="3"/>
  <c r="P143" i="3"/>
  <c r="O144" i="3"/>
  <c r="P144" i="3"/>
  <c r="O145" i="3"/>
  <c r="P145" i="3"/>
  <c r="O146" i="3"/>
  <c r="P146" i="3"/>
  <c r="O147" i="3"/>
  <c r="P147" i="3"/>
  <c r="O148" i="3"/>
  <c r="P148" i="3"/>
  <c r="O149" i="3"/>
  <c r="P149" i="3"/>
  <c r="O150" i="3"/>
  <c r="P150" i="3"/>
  <c r="O151" i="3"/>
  <c r="P151" i="3"/>
  <c r="O152" i="3"/>
  <c r="P152" i="3"/>
  <c r="O153" i="3"/>
  <c r="P153" i="3"/>
  <c r="O154" i="3"/>
  <c r="P154" i="3"/>
  <c r="O155" i="3"/>
  <c r="P155" i="3"/>
  <c r="O156" i="3"/>
  <c r="P156" i="3"/>
  <c r="O157" i="3"/>
  <c r="P157" i="3"/>
  <c r="O158" i="3"/>
  <c r="P158" i="3"/>
  <c r="O159" i="3"/>
  <c r="P159" i="3"/>
  <c r="O160" i="3"/>
  <c r="P160" i="3"/>
  <c r="O161" i="3"/>
  <c r="P161" i="3"/>
  <c r="O162" i="3"/>
  <c r="P162" i="3"/>
  <c r="O163" i="3"/>
  <c r="P163" i="3"/>
  <c r="O164" i="3"/>
  <c r="P164" i="3"/>
  <c r="O165" i="3"/>
  <c r="P165" i="3"/>
  <c r="O166" i="3"/>
  <c r="P166" i="3"/>
  <c r="O167" i="3"/>
  <c r="P167" i="3"/>
  <c r="O168" i="3"/>
  <c r="P168" i="3"/>
  <c r="O169" i="3"/>
  <c r="P169" i="3"/>
  <c r="O170" i="3"/>
  <c r="P170" i="3"/>
  <c r="O171" i="3"/>
  <c r="P171" i="3"/>
  <c r="O172" i="3"/>
  <c r="P172" i="3"/>
  <c r="O173" i="3"/>
  <c r="P173" i="3"/>
  <c r="O174" i="3"/>
  <c r="P174" i="3"/>
  <c r="O175" i="3"/>
  <c r="P175" i="3"/>
  <c r="O176" i="3"/>
  <c r="P176" i="3"/>
  <c r="O177" i="3"/>
  <c r="P177" i="3"/>
  <c r="O178" i="3"/>
  <c r="P178" i="3"/>
  <c r="O179" i="3"/>
  <c r="P179" i="3"/>
  <c r="O180" i="3"/>
  <c r="P180" i="3"/>
  <c r="O181" i="3"/>
  <c r="P181" i="3"/>
  <c r="O18" i="3" l="1"/>
  <c r="P18" i="3"/>
  <c r="O19" i="3"/>
  <c r="P19" i="3"/>
  <c r="O20" i="3"/>
  <c r="P20" i="3"/>
  <c r="O21" i="3"/>
  <c r="P21" i="3"/>
  <c r="O22" i="3"/>
  <c r="P22" i="3"/>
  <c r="O23" i="3"/>
  <c r="P23" i="3"/>
  <c r="O24" i="3"/>
  <c r="P24" i="3"/>
  <c r="O25" i="3"/>
  <c r="P25" i="3"/>
  <c r="O26" i="3"/>
  <c r="P26" i="3"/>
  <c r="O27" i="3"/>
  <c r="P27" i="3"/>
  <c r="O28" i="3"/>
  <c r="P28" i="3"/>
  <c r="O29" i="3"/>
  <c r="P29" i="3"/>
  <c r="O30" i="3"/>
  <c r="P30" i="3"/>
  <c r="O31" i="3"/>
  <c r="P31" i="3"/>
  <c r="O32" i="3"/>
  <c r="P32" i="3"/>
  <c r="O33" i="3"/>
  <c r="P33" i="3"/>
  <c r="O34" i="3"/>
  <c r="P34" i="3"/>
  <c r="O35" i="3"/>
  <c r="P35" i="3"/>
  <c r="O36" i="3"/>
  <c r="P36" i="3"/>
  <c r="O37" i="3"/>
  <c r="P37" i="3"/>
  <c r="O38" i="3"/>
  <c r="P38" i="3"/>
  <c r="O39" i="3"/>
  <c r="P39" i="3"/>
  <c r="O40" i="3"/>
  <c r="P40" i="3"/>
  <c r="O41" i="3"/>
  <c r="P41" i="3"/>
  <c r="O42" i="3"/>
  <c r="P42" i="3"/>
  <c r="O43" i="3"/>
  <c r="P43" i="3"/>
  <c r="O44" i="3"/>
  <c r="P44" i="3"/>
  <c r="O45" i="3"/>
  <c r="P45" i="3"/>
  <c r="O46" i="3"/>
  <c r="P46" i="3"/>
  <c r="O47" i="3"/>
  <c r="P47" i="3"/>
  <c r="O48" i="3"/>
  <c r="P48" i="3"/>
  <c r="O49" i="3"/>
  <c r="P49" i="3"/>
  <c r="O50" i="3"/>
  <c r="P50" i="3"/>
  <c r="O51" i="3"/>
  <c r="P51" i="3"/>
  <c r="O52" i="3"/>
  <c r="P52" i="3"/>
  <c r="O53" i="3"/>
  <c r="P53" i="3"/>
  <c r="O54" i="3"/>
  <c r="P54" i="3"/>
  <c r="O55" i="3"/>
  <c r="P55" i="3"/>
  <c r="O56" i="3"/>
  <c r="P56" i="3"/>
  <c r="O57" i="3"/>
  <c r="P57" i="3"/>
  <c r="O58" i="3"/>
  <c r="P58" i="3"/>
  <c r="O59" i="3"/>
  <c r="P59" i="3"/>
  <c r="O60" i="3"/>
  <c r="P60" i="3"/>
  <c r="O61" i="3"/>
  <c r="P61" i="3"/>
  <c r="O182" i="3"/>
  <c r="P182" i="3"/>
  <c r="O183" i="3"/>
  <c r="P183" i="3"/>
  <c r="O184" i="3"/>
  <c r="P184" i="3"/>
  <c r="O185" i="3"/>
  <c r="P185" i="3"/>
  <c r="O186" i="3"/>
  <c r="P186" i="3"/>
  <c r="O187" i="3"/>
  <c r="P187" i="3"/>
  <c r="O188" i="3"/>
  <c r="P188" i="3"/>
  <c r="O189" i="3"/>
  <c r="P189" i="3"/>
  <c r="O190" i="3"/>
  <c r="P190" i="3"/>
  <c r="C203" i="3"/>
  <c r="B5" i="3" s="1"/>
  <c r="O16" i="3" l="1"/>
  <c r="P16" i="3"/>
  <c r="O17" i="3"/>
  <c r="P17" i="3"/>
  <c r="O191" i="3"/>
  <c r="P191" i="3"/>
  <c r="O192" i="3"/>
  <c r="P192" i="3"/>
  <c r="O193" i="3"/>
  <c r="P193" i="3"/>
  <c r="O194" i="3"/>
  <c r="P194" i="3"/>
  <c r="O195" i="3"/>
  <c r="P195" i="3"/>
  <c r="O196" i="3"/>
  <c r="P196" i="3"/>
  <c r="O197" i="3"/>
  <c r="P197" i="3"/>
  <c r="O198" i="3"/>
  <c r="P198" i="3"/>
  <c r="O199" i="3"/>
  <c r="P199" i="3"/>
  <c r="O200" i="3"/>
  <c r="P200" i="3"/>
  <c r="O201" i="3"/>
  <c r="P201" i="3"/>
  <c r="O202" i="3"/>
  <c r="P202" i="3"/>
  <c r="P15" i="3"/>
  <c r="O15" i="3"/>
  <c r="O14" i="3"/>
  <c r="E203" i="3"/>
  <c r="B7" i="3" s="1"/>
  <c r="Y13" i="1"/>
  <c r="X13" i="1"/>
  <c r="X17" i="1" s="1"/>
  <c r="B9" i="1"/>
  <c r="P203" i="3" l="1"/>
  <c r="B9" i="3" s="1"/>
  <c r="Z13" i="1"/>
  <c r="Z15" i="1"/>
  <c r="Z14" i="1"/>
  <c r="Z16" i="1"/>
</calcChain>
</file>

<file path=xl/sharedStrings.xml><?xml version="1.0" encoding="utf-8"?>
<sst xmlns="http://schemas.openxmlformats.org/spreadsheetml/2006/main" count="169" uniqueCount="108">
  <si>
    <t>A. 2</t>
  </si>
  <si>
    <t>Ansøgers navn:</t>
  </si>
  <si>
    <t xml:space="preserve">    A. 3    Uddelingsperiode:</t>
  </si>
  <si>
    <t>(NB! beregnet felt - skrivebeskyttet)</t>
  </si>
  <si>
    <t xml:space="preserve">Udfyld skemaet: Angiv navnet på skolen, det antal elever, der er indskrevet på skolen den 1. august 2018, det antal elever der deltager i ordningen, 
det antal dage, hvor der bliver uddelt frugt og grønt, samt om skolen søger om tilskud til konventionel og/eller økologisk frugt og grønt. 
</t>
  </si>
  <si>
    <t>B. 1
Oplysninger om tilknyttede skoler/institutioner</t>
  </si>
  <si>
    <r>
      <t xml:space="preserve">B. 11
Samlet tilskud
</t>
    </r>
    <r>
      <rPr>
        <b/>
        <sz val="7"/>
        <color theme="4"/>
        <rFont val="Verdana"/>
        <family val="2"/>
      </rPr>
      <t xml:space="preserve">
Beregnet felt</t>
    </r>
  </si>
  <si>
    <t>Bilag til ansøgning om Tilsagn til tilskud til skolefrugt- og grønt 2019/2020
 Oversigt over deltagende skoler og institutioner</t>
  </si>
  <si>
    <t>A. 1      Sagsnummer:                                   34409-19-</t>
  </si>
  <si>
    <t>1. august 2019 til 31. juli 2020</t>
  </si>
  <si>
    <t xml:space="preserve">                                           Konventionelt frugt og</t>
  </si>
  <si>
    <t>grønt</t>
  </si>
  <si>
    <t>Gruppe 1</t>
  </si>
  <si>
    <t>Prissats pr. elev pr. dag 0,52 kr.</t>
  </si>
  <si>
    <t>Gulerødder</t>
  </si>
  <si>
    <t>Gruppe 2</t>
  </si>
  <si>
    <t>Prissats pr. elev pr. dag 1,05 kr.</t>
  </si>
  <si>
    <t>Appelsiner</t>
  </si>
  <si>
    <t>Vandmelon</t>
  </si>
  <si>
    <t>Pærer</t>
  </si>
  <si>
    <t>Æbler</t>
  </si>
  <si>
    <t>Ananas</t>
  </si>
  <si>
    <t>Bananer</t>
  </si>
  <si>
    <t>Honningmelon</t>
  </si>
  <si>
    <t>Klementiner</t>
  </si>
  <si>
    <t>Gruppe 3</t>
  </si>
  <si>
    <t>Prissats pr. elev pr. dag 1,69 kr.</t>
  </si>
  <si>
    <t>Kiwi</t>
  </si>
  <si>
    <t>Tomater</t>
  </si>
  <si>
    <t>Galiamelon</t>
  </si>
  <si>
    <t>Agurker</t>
  </si>
  <si>
    <t>Cantalopmelon</t>
  </si>
  <si>
    <t>Nektariner</t>
  </si>
  <si>
    <t>Fersken</t>
  </si>
  <si>
    <t>Blommer</t>
  </si>
  <si>
    <t xml:space="preserve"> Gruppe 4 – konventionelt</t>
  </si>
  <si>
    <t>Prissats pr. elev pr. dag 2,75</t>
  </si>
  <si>
    <t>Peberfrugt</t>
  </si>
  <si>
    <t>Radiser</t>
  </si>
  <si>
    <t xml:space="preserve">           Økologisk frugt</t>
  </si>
  <si>
    <t>og grønt</t>
  </si>
  <si>
    <t>Prissats pr. elev. Pr. dag. 0,82 kr.</t>
  </si>
  <si>
    <t>Prissats pr. elever pr. dag: 1,34 kr.</t>
  </si>
  <si>
    <t>Prissats pr. elev pr. dag: 1,69 kr.</t>
  </si>
  <si>
    <t>Gruppe 4</t>
  </si>
  <si>
    <t>Prissats pr. elev pr. dag: 2,69 kr.</t>
  </si>
  <si>
    <t>Agurk</t>
  </si>
  <si>
    <t>Gruppe 5</t>
  </si>
  <si>
    <t>Prissats pr. elev pr. dag: 3,2 kr.</t>
  </si>
  <si>
    <t>A. 4
Samlet antal elever, der er omfattet af denne ansøgning</t>
  </si>
  <si>
    <t>Elever</t>
  </si>
  <si>
    <t>Dage</t>
  </si>
  <si>
    <r>
      <t xml:space="preserve">B. 3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2
Sats 1,05 kr.</t>
    </r>
  </si>
  <si>
    <r>
      <t xml:space="preserve">B. 2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1
Sats 0,52 kr.</t>
    </r>
  </si>
  <si>
    <r>
      <t xml:space="preserve">B. 3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3
Sats 1,69 kr.</t>
    </r>
  </si>
  <si>
    <r>
      <t xml:space="preserve">B. 3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4
Sats 2,75 kr.</t>
    </r>
  </si>
  <si>
    <r>
      <t xml:space="preserve">B. 3
</t>
    </r>
    <r>
      <rPr>
        <b/>
        <sz val="8"/>
        <color rgb="FFFF0000"/>
        <rFont val="Verdana"/>
        <family val="2"/>
      </rPr>
      <t>ØKOLOGISK FRUGT/GRØNT</t>
    </r>
    <r>
      <rPr>
        <b/>
        <sz val="8"/>
        <color theme="1"/>
        <rFont val="Verdana"/>
        <family val="2"/>
      </rPr>
      <t xml:space="preserve">
Gruppe 1
Sats 0,82 kr.</t>
    </r>
  </si>
  <si>
    <r>
      <t xml:space="preserve">B. 3
</t>
    </r>
    <r>
      <rPr>
        <b/>
        <sz val="8"/>
        <color rgb="FFFF0000"/>
        <rFont val="Verdana"/>
        <family val="2"/>
      </rPr>
      <t>ØKOLOGISK FRUGT/GRØNT</t>
    </r>
    <r>
      <rPr>
        <b/>
        <sz val="8"/>
        <color theme="1"/>
        <rFont val="Verdana"/>
        <family val="2"/>
      </rPr>
      <t xml:space="preserve">
Gruppe 2
Sats 1,34 kr.</t>
    </r>
  </si>
  <si>
    <r>
      <t xml:space="preserve">B. 3
</t>
    </r>
    <r>
      <rPr>
        <b/>
        <sz val="8"/>
        <color rgb="FFFF0000"/>
        <rFont val="Verdana"/>
        <family val="2"/>
      </rPr>
      <t>ØKOLOGISK FRUGT/GRØNT</t>
    </r>
    <r>
      <rPr>
        <b/>
        <sz val="8"/>
        <color theme="1"/>
        <rFont val="Verdana"/>
        <family val="2"/>
      </rPr>
      <t xml:space="preserve">
Gruppe 3
Sats 1,93 kr.</t>
    </r>
  </si>
  <si>
    <r>
      <t xml:space="preserve">B. 3
</t>
    </r>
    <r>
      <rPr>
        <b/>
        <sz val="8"/>
        <color rgb="FFFF0000"/>
        <rFont val="Verdana"/>
        <family val="2"/>
      </rPr>
      <t>ØKOLOGISK FRUGT/GRØNT</t>
    </r>
    <r>
      <rPr>
        <b/>
        <sz val="8"/>
        <color theme="1"/>
        <rFont val="Verdana"/>
        <family val="2"/>
      </rPr>
      <t xml:space="preserve">
Gruppe 4
Sats 2,69 kr.</t>
    </r>
  </si>
  <si>
    <r>
      <t xml:space="preserve">B. 3
</t>
    </r>
    <r>
      <rPr>
        <b/>
        <sz val="8"/>
        <color rgb="FFFF0000"/>
        <rFont val="Verdana"/>
        <family val="2"/>
      </rPr>
      <t>ØKOLOGISK FRUGT/GRØNT</t>
    </r>
    <r>
      <rPr>
        <b/>
        <sz val="8"/>
        <color theme="1"/>
        <rFont val="Verdana"/>
        <family val="2"/>
      </rPr>
      <t xml:space="preserve">
Gruppe 5
Sats 3,20 kr.</t>
    </r>
  </si>
  <si>
    <t>Konventionelt frugt og grønt</t>
  </si>
  <si>
    <t>Sats pr. elev pr. dag</t>
  </si>
  <si>
    <t xml:space="preserve">Gulerødder
</t>
  </si>
  <si>
    <t>Appelsiner
Vandmelon
Pærer
Æbler
Ananas
Bananer
Honningmelon
Klementiner</t>
  </si>
  <si>
    <t>Kiwi
Tomater
Galiamelon
Agurker
Cantalopmelon
Nektariner
Fersken
Blommer</t>
  </si>
  <si>
    <t>Peberfrugt
Radiser</t>
  </si>
  <si>
    <t>Ananas
Vandmelon
Appelsiner
Bananer</t>
  </si>
  <si>
    <t>Galiamelon
Pærer
Cantalopmelon
Æbler
Klementiner</t>
  </si>
  <si>
    <t>Agurk
Fersken
Blommer
Kiwi
Tomater
Nektariner</t>
  </si>
  <si>
    <t>Produkt</t>
  </si>
  <si>
    <t>Økologisk frugt og grønt</t>
  </si>
  <si>
    <t>A. 5
Beregnet antal portioner, der forventes uddelt</t>
  </si>
  <si>
    <t>A. 5
Samlet antal dage, der forventes uddeling af frugt og grønt. Kan maksimalt udgøre 200 dage.</t>
  </si>
  <si>
    <r>
      <t xml:space="preserve">B. 9
Beregnet antal uddelte portioner
</t>
    </r>
    <r>
      <rPr>
        <b/>
        <sz val="7"/>
        <color theme="4"/>
        <rFont val="Verdana"/>
        <family val="2"/>
      </rPr>
      <t>Her beregnes den støtte der anmodes om</t>
    </r>
  </si>
  <si>
    <r>
      <t xml:space="preserve">B. 10
Beregnet tilsagn
</t>
    </r>
    <r>
      <rPr>
        <b/>
        <sz val="7"/>
        <color theme="4"/>
        <rFont val="Verdana"/>
        <family val="2"/>
      </rPr>
      <t>Her beregnes den støtte der anmodes om</t>
    </r>
  </si>
  <si>
    <r>
      <t xml:space="preserve">Navn
</t>
    </r>
    <r>
      <rPr>
        <b/>
        <sz val="8"/>
        <color theme="8"/>
        <rFont val="Verdana"/>
        <family val="2"/>
      </rPr>
      <t xml:space="preserve">
</t>
    </r>
    <r>
      <rPr>
        <b/>
        <sz val="7"/>
        <color theme="8"/>
        <rFont val="Verdana"/>
        <family val="2"/>
      </rPr>
      <t>Her skriver du navnet på den deltagende undervisningsinstituion</t>
    </r>
  </si>
  <si>
    <r>
      <t xml:space="preserve">CVR-nr. 
</t>
    </r>
    <r>
      <rPr>
        <b/>
        <sz val="8"/>
        <color theme="4"/>
        <rFont val="Verdana"/>
        <family val="2"/>
      </rPr>
      <t xml:space="preserve">
</t>
    </r>
    <r>
      <rPr>
        <b/>
        <sz val="7"/>
        <color theme="8"/>
        <rFont val="Verdana"/>
        <family val="2"/>
      </rPr>
      <t>Her skriver du CVR-nr. på den deltagende undervisningsinstituion</t>
    </r>
  </si>
  <si>
    <r>
      <t xml:space="preserve">P-nr.
</t>
    </r>
    <r>
      <rPr>
        <b/>
        <sz val="7"/>
        <color theme="1"/>
        <rFont val="Verdana"/>
        <family val="2"/>
      </rPr>
      <t xml:space="preserve">
</t>
    </r>
    <r>
      <rPr>
        <b/>
        <sz val="7"/>
        <color theme="8"/>
        <rFont val="Verdana"/>
        <family val="2"/>
      </rPr>
      <t>Her skriver du P-nr. på den deltagende undervisningsinstituion</t>
    </r>
  </si>
  <si>
    <r>
      <t xml:space="preserve">Postnummer
</t>
    </r>
    <r>
      <rPr>
        <b/>
        <sz val="8"/>
        <color theme="4"/>
        <rFont val="Verdana"/>
        <family val="2"/>
      </rPr>
      <t xml:space="preserve">
</t>
    </r>
    <r>
      <rPr>
        <b/>
        <sz val="7"/>
        <color theme="8"/>
        <rFont val="Verdana"/>
        <family val="2"/>
      </rPr>
      <t>Her skriver du postnummeret på den deltagende undervisningsinstituion</t>
    </r>
  </si>
  <si>
    <r>
      <t xml:space="preserve">Antal elever
</t>
    </r>
    <r>
      <rPr>
        <b/>
        <sz val="7"/>
        <color theme="8"/>
        <rFont val="Verdana"/>
        <family val="2"/>
      </rPr>
      <t>Her skriver du det antal elever, der deltager i ordningen</t>
    </r>
  </si>
  <si>
    <t>Sum antal elever</t>
  </si>
  <si>
    <t>Forventet antal uddelingsdage</t>
  </si>
  <si>
    <r>
      <t xml:space="preserve">Antal elever
</t>
    </r>
    <r>
      <rPr>
        <b/>
        <sz val="7"/>
        <color theme="8"/>
        <rFont val="Verdana"/>
        <family val="2"/>
      </rPr>
      <t>Her skriver du det antal elever, der deltager i ordningen på hver skole</t>
    </r>
  </si>
  <si>
    <t xml:space="preserve">Udfyld skemaet: Angiv navnet på skolen, CVR-, P- og postnummer samt det antal elever du forventer at uddele frugt og grønt til. 
Angiv for hver af produktgrupperne, hvor mange dage du forventer at uddele frugt og grønt. Summen af uddelingsdage kan maksimalt være 200 dage.  
Der er indsat en fane 'Tilskudssatser' nederst til venstre, hvor du kan se de forskellige produktgrupperinger og deres tilskudssatser.
</t>
  </si>
  <si>
    <t>Antal skoler</t>
  </si>
  <si>
    <t>A. 3
Samlet antal skoler, der er omfattet af denne ansøgning</t>
  </si>
  <si>
    <t xml:space="preserve">Sum </t>
  </si>
  <si>
    <t xml:space="preserve"> (NB! beregnet felt - skrivebeskyttet)</t>
  </si>
  <si>
    <t>A. 5
Samlet tilskudsbeløb, der ansøges om</t>
  </si>
  <si>
    <t>B. 1
Oplysninger om tilknyttede skoler</t>
  </si>
  <si>
    <r>
      <t xml:space="preserve">Navn
</t>
    </r>
    <r>
      <rPr>
        <b/>
        <sz val="8"/>
        <color theme="8"/>
        <rFont val="Verdana"/>
        <family val="2"/>
      </rPr>
      <t xml:space="preserve">
</t>
    </r>
    <r>
      <rPr>
        <b/>
        <sz val="7"/>
        <color theme="8"/>
        <rFont val="Verdana"/>
        <family val="2"/>
      </rPr>
      <t>Her skriver du navnet på den eller de deltagende skoler</t>
    </r>
  </si>
  <si>
    <r>
      <t xml:space="preserve">CVR-nr. 
</t>
    </r>
    <r>
      <rPr>
        <b/>
        <sz val="8"/>
        <color theme="4"/>
        <rFont val="Verdana"/>
        <family val="2"/>
      </rPr>
      <t xml:space="preserve">
</t>
    </r>
    <r>
      <rPr>
        <b/>
        <sz val="7"/>
        <color theme="8"/>
        <rFont val="Verdana"/>
        <family val="2"/>
      </rPr>
      <t>Her skriver du CVR-nr. på den deltagende skole</t>
    </r>
  </si>
  <si>
    <r>
      <t xml:space="preserve">P-nr.
</t>
    </r>
    <r>
      <rPr>
        <b/>
        <sz val="7"/>
        <color theme="1"/>
        <rFont val="Verdana"/>
        <family val="2"/>
      </rPr>
      <t xml:space="preserve">
</t>
    </r>
    <r>
      <rPr>
        <b/>
        <sz val="7"/>
        <color theme="8"/>
        <rFont val="Verdana"/>
        <family val="2"/>
      </rPr>
      <t>Her skriver du P-nr. på den deltagende skole</t>
    </r>
  </si>
  <si>
    <r>
      <t xml:space="preserve">Postnummer
</t>
    </r>
    <r>
      <rPr>
        <b/>
        <sz val="8"/>
        <color theme="4"/>
        <rFont val="Verdana"/>
        <family val="2"/>
      </rPr>
      <t xml:space="preserve">
</t>
    </r>
    <r>
      <rPr>
        <b/>
        <sz val="7"/>
        <color theme="8"/>
        <rFont val="Verdana"/>
        <family val="2"/>
      </rPr>
      <t>Her skriver du postnummeret på den deltagende skole</t>
    </r>
  </si>
  <si>
    <r>
      <t xml:space="preserve">B. 12
Beregnet tilskud
</t>
    </r>
    <r>
      <rPr>
        <b/>
        <sz val="7"/>
        <color theme="4"/>
        <rFont val="Verdana"/>
        <family val="2"/>
      </rPr>
      <t>Her beregnes det tilskud, der søges om.</t>
    </r>
  </si>
  <si>
    <r>
      <t xml:space="preserve">B. 11
Beregnet antal uddelingsdage
</t>
    </r>
    <r>
      <rPr>
        <b/>
        <sz val="7"/>
        <color theme="4"/>
        <rFont val="Verdana"/>
        <family val="2"/>
      </rPr>
      <t>Her beregnes det samlede antal uddelingsdage for skolen. Kan maksimalt udgøre 200 dage pr. skole.</t>
    </r>
  </si>
  <si>
    <t>A. 1      Sagsnummer:                                   34409-25-</t>
  </si>
  <si>
    <r>
      <t xml:space="preserve">B. 2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K1
Sats 0,67 kr.</t>
    </r>
  </si>
  <si>
    <r>
      <t xml:space="preserve">B. 3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K2
Sats 1,28 kr.</t>
    </r>
  </si>
  <si>
    <r>
      <t xml:space="preserve">B. 4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K3
Sats 2,09 kr.</t>
    </r>
  </si>
  <si>
    <r>
      <t xml:space="preserve">B. 5
</t>
    </r>
    <r>
      <rPr>
        <b/>
        <sz val="8"/>
        <color theme="9"/>
        <rFont val="Verdana"/>
        <family val="2"/>
      </rPr>
      <t>KONVENTIONEL</t>
    </r>
    <r>
      <rPr>
        <b/>
        <sz val="8"/>
        <color theme="1"/>
        <rFont val="Verdana"/>
        <family val="2"/>
      </rPr>
      <t xml:space="preserve"> </t>
    </r>
    <r>
      <rPr>
        <b/>
        <sz val="8"/>
        <color theme="9"/>
        <rFont val="Verdana"/>
        <family val="2"/>
      </rPr>
      <t>FRUGT/GRØNT</t>
    </r>
    <r>
      <rPr>
        <b/>
        <sz val="8"/>
        <color theme="1"/>
        <rFont val="Verdana"/>
        <family val="2"/>
      </rPr>
      <t xml:space="preserve">
Gruppe K4
Sats 3,55 kr.</t>
    </r>
  </si>
  <si>
    <r>
      <t xml:space="preserve">B. 6
</t>
    </r>
    <r>
      <rPr>
        <b/>
        <sz val="8"/>
        <color rgb="FFFF0000"/>
        <rFont val="Verdana"/>
        <family val="2"/>
      </rPr>
      <t>ØKOLOGISK FRUGT/GRØNT</t>
    </r>
    <r>
      <rPr>
        <b/>
        <sz val="8"/>
        <color theme="1"/>
        <rFont val="Verdana"/>
        <family val="2"/>
      </rPr>
      <t xml:space="preserve">
Gruppe Ø1
Sats 1,06 kr.</t>
    </r>
  </si>
  <si>
    <r>
      <t xml:space="preserve">B. 7
</t>
    </r>
    <r>
      <rPr>
        <b/>
        <sz val="8"/>
        <color rgb="FFFF0000"/>
        <rFont val="Verdana"/>
        <family val="2"/>
      </rPr>
      <t>ØKOLOGISK FRUGT/GRØNT</t>
    </r>
    <r>
      <rPr>
        <b/>
        <sz val="8"/>
        <color theme="1"/>
        <rFont val="Verdana"/>
        <family val="2"/>
      </rPr>
      <t xml:space="preserve">
Gruppe Ø2
Sats 1,63 kr.</t>
    </r>
  </si>
  <si>
    <r>
      <t xml:space="preserve">B. 8
</t>
    </r>
    <r>
      <rPr>
        <b/>
        <sz val="8"/>
        <color rgb="FFFF0000"/>
        <rFont val="Verdana"/>
        <family val="2"/>
      </rPr>
      <t>ØKOLOGISK FRUGT/GRØNT</t>
    </r>
    <r>
      <rPr>
        <b/>
        <sz val="8"/>
        <color theme="1"/>
        <rFont val="Verdana"/>
        <family val="2"/>
      </rPr>
      <t xml:space="preserve">
Gruppe Ø3
Sats 2,35 kr.</t>
    </r>
  </si>
  <si>
    <r>
      <t xml:space="preserve">B. 9
</t>
    </r>
    <r>
      <rPr>
        <b/>
        <sz val="8"/>
        <color rgb="FFFF0000"/>
        <rFont val="Verdana"/>
        <family val="2"/>
      </rPr>
      <t>ØKOLOGISK FRUGT/GRØNT</t>
    </r>
    <r>
      <rPr>
        <b/>
        <sz val="8"/>
        <color theme="1"/>
        <rFont val="Verdana"/>
        <family val="2"/>
      </rPr>
      <t xml:space="preserve">
Gruppe Ø4
Sats 3,34 kr.</t>
    </r>
  </si>
  <si>
    <r>
      <t xml:space="preserve">B. 10
</t>
    </r>
    <r>
      <rPr>
        <b/>
        <sz val="8"/>
        <color rgb="FFFF0000"/>
        <rFont val="Verdana"/>
        <family val="2"/>
      </rPr>
      <t>ØKOLOGISK FRUGT/GRØNT</t>
    </r>
    <r>
      <rPr>
        <b/>
        <sz val="8"/>
        <color theme="1"/>
        <rFont val="Verdana"/>
        <family val="2"/>
      </rPr>
      <t xml:space="preserve">
Gruppe Ø5
Sats 4,14 kr.</t>
    </r>
  </si>
  <si>
    <t>Bilag til ansøgning om "Tilsagn til skolefrugt og -grønt 2025-2026"         Skoleår: 1. august 2025 til 31. juli 2026
Oversigt over deltagende skoler samt beregning af tilsagn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</si>
</sst>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r_._-;\-* #,##0.00\ _k_r_._-;_-* &quot;-&quot;??\ _k_r_._-;_-@_-"/>
    <numFmt numFmtId="164" formatCode="&quot;kr.&quot;\ #,##0.00"/>
    <numFmt numFmtId="165" formatCode="_-* #,##0.00\ [$kr.-406]_-;\-* #,##0.00\ [$kr.-406]_-;_-* &quot;-&quot;??\ [$kr.-406]_-;_-@_-"/>
    <numFmt numFmtId="166" formatCode="_-* #,##0\ _k_r_._-;\-* #,##0\ _k_r_._-;_-* &quot;-&quot;??\ _k_r_.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Verdana"/>
      <family val="2"/>
    </font>
    <font>
      <sz val="9"/>
      <color theme="1"/>
      <name val="Verdana"/>
      <family val="2"/>
    </font>
    <font>
      <sz val="12"/>
      <color theme="1"/>
      <name val="Verdana"/>
      <family val="2"/>
    </font>
    <font>
      <b/>
      <sz val="9"/>
      <color indexed="8"/>
      <name val="Verdana"/>
      <family val="2"/>
    </font>
    <font>
      <b/>
      <sz val="9"/>
      <color theme="1"/>
      <name val="Verdana"/>
      <family val="2"/>
    </font>
    <font>
      <i/>
      <sz val="8"/>
      <color theme="1"/>
      <name val="Verdana"/>
      <family val="2"/>
    </font>
    <font>
      <b/>
      <sz val="8"/>
      <color theme="1"/>
      <name val="Verdana"/>
      <family val="2"/>
    </font>
    <font>
      <b/>
      <sz val="7"/>
      <color theme="4"/>
      <name val="Verdana"/>
      <family val="2"/>
    </font>
    <font>
      <b/>
      <sz val="8"/>
      <color theme="9"/>
      <name val="Verdana"/>
      <family val="2"/>
    </font>
    <font>
      <b/>
      <sz val="8"/>
      <color rgb="FFFF0000"/>
      <name val="Verdana"/>
      <family val="2"/>
    </font>
    <font>
      <sz val="8"/>
      <color theme="1"/>
      <name val="Verdana"/>
      <family val="2"/>
    </font>
    <font>
      <b/>
      <sz val="8"/>
      <color theme="4"/>
      <name val="Verdana"/>
      <family val="2"/>
    </font>
    <font>
      <b/>
      <sz val="7"/>
      <color theme="1"/>
      <name val="Verdana"/>
      <family val="2"/>
    </font>
    <font>
      <b/>
      <sz val="8"/>
      <color rgb="FF00A7B5"/>
      <name val="Arial"/>
      <family val="2"/>
    </font>
    <font>
      <sz val="8"/>
      <color rgb="FF00A7B5"/>
      <name val="Arial"/>
      <family val="2"/>
    </font>
    <font>
      <b/>
      <sz val="11"/>
      <color rgb="FFFF0000"/>
      <name val="Calibri"/>
      <family val="2"/>
      <scheme val="minor"/>
    </font>
    <font>
      <b/>
      <sz val="14"/>
      <color rgb="FFFF0000"/>
      <name val="Calibri"/>
      <family val="2"/>
      <scheme val="minor"/>
    </font>
    <font>
      <b/>
      <sz val="14"/>
      <color theme="9" tint="-0.249977111117893"/>
      <name val="Calibri"/>
      <family val="2"/>
      <scheme val="minor"/>
    </font>
    <font>
      <b/>
      <sz val="11"/>
      <color theme="9" tint="-0.249977111117893"/>
      <name val="Calibri"/>
      <family val="2"/>
      <scheme val="minor"/>
    </font>
    <font>
      <b/>
      <sz val="7"/>
      <color theme="8"/>
      <name val="Verdana"/>
      <family val="2"/>
    </font>
    <font>
      <b/>
      <sz val="8"/>
      <color theme="8"/>
      <name val="Verdana"/>
      <family val="2"/>
    </font>
    <font>
      <b/>
      <sz val="12"/>
      <color theme="0"/>
      <name val="Verdana"/>
      <family val="2"/>
    </font>
    <font>
      <b/>
      <sz val="8"/>
      <color indexed="8"/>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E5F6F7"/>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71">
    <xf numFmtId="0" fontId="0" fillId="0" borderId="0" xfId="0"/>
    <xf numFmtId="0" fontId="0" fillId="0" borderId="0" xfId="0" applyFill="1" applyProtection="1"/>
    <xf numFmtId="0" fontId="4" fillId="0" borderId="0" xfId="0" applyFont="1" applyFill="1" applyProtection="1"/>
    <xf numFmtId="0" fontId="4" fillId="0" borderId="0" xfId="0" applyFont="1" applyProtection="1"/>
    <xf numFmtId="0" fontId="4" fillId="0" borderId="0" xfId="0" applyFont="1" applyProtection="1">
      <protection locked="0"/>
    </xf>
    <xf numFmtId="0" fontId="3" fillId="2" borderId="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6" fillId="2" borderId="0" xfId="0" applyFont="1" applyFill="1" applyBorder="1" applyAlignment="1" applyProtection="1">
      <alignment horizontal="left" vertical="center" wrapText="1" indent="1"/>
    </xf>
    <xf numFmtId="0" fontId="6" fillId="2" borderId="1" xfId="0" applyFont="1" applyFill="1" applyBorder="1" applyAlignment="1" applyProtection="1">
      <alignment horizontal="left" vertical="center" wrapText="1" indent="3"/>
    </xf>
    <xf numFmtId="0" fontId="6" fillId="0" borderId="0" xfId="0" applyFont="1" applyBorder="1" applyAlignment="1" applyProtection="1">
      <alignment horizontal="left" vertical="center" wrapText="1"/>
      <protection locked="0"/>
    </xf>
    <xf numFmtId="0" fontId="7" fillId="2" borderId="0" xfId="0" applyFont="1" applyFill="1" applyBorder="1" applyAlignment="1" applyProtection="1">
      <alignment horizontal="right" vertical="center"/>
    </xf>
    <xf numFmtId="0" fontId="6" fillId="2" borderId="0" xfId="0" applyFont="1" applyFill="1" applyBorder="1" applyAlignment="1" applyProtection="1">
      <alignment horizontal="right" vertical="center" wrapText="1"/>
    </xf>
    <xf numFmtId="0" fontId="0" fillId="0" borderId="0" xfId="0" applyFill="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6" fillId="2" borderId="1" xfId="0" applyFont="1" applyFill="1" applyBorder="1" applyAlignment="1" applyProtection="1">
      <alignment horizontal="right" vertical="center" wrapText="1"/>
    </xf>
    <xf numFmtId="0" fontId="6"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indent="3"/>
    </xf>
    <xf numFmtId="0" fontId="8"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13" fillId="0" borderId="0" xfId="0" applyFont="1" applyFill="1" applyProtection="1"/>
    <xf numFmtId="0" fontId="13" fillId="0" borderId="0" xfId="0" applyFont="1" applyFill="1" applyAlignment="1" applyProtection="1">
      <alignment wrapText="1"/>
    </xf>
    <xf numFmtId="0" fontId="13" fillId="0" borderId="0" xfId="0" applyFont="1" applyProtection="1"/>
    <xf numFmtId="0" fontId="9" fillId="0" borderId="10" xfId="0" applyFont="1" applyBorder="1" applyAlignment="1" applyProtection="1">
      <alignment vertical="top" wrapText="1"/>
    </xf>
    <xf numFmtId="0" fontId="9" fillId="0" borderId="11" xfId="0" applyFont="1" applyBorder="1" applyAlignment="1" applyProtection="1">
      <alignment vertical="top" wrapText="1"/>
    </xf>
    <xf numFmtId="0" fontId="9" fillId="0" borderId="12" xfId="0" applyFont="1" applyBorder="1" applyAlignment="1" applyProtection="1">
      <alignment vertical="top" wrapText="1"/>
    </xf>
    <xf numFmtId="0" fontId="9" fillId="0" borderId="14"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center" vertical="center" wrapText="1"/>
      <protection locked="0"/>
    </xf>
    <xf numFmtId="1" fontId="13" fillId="0" borderId="19" xfId="0" applyNumberFormat="1" applyFont="1" applyBorder="1" applyAlignment="1" applyProtection="1">
      <alignment horizontal="center" vertical="center"/>
      <protection locked="0"/>
    </xf>
    <xf numFmtId="164" fontId="13" fillId="3" borderId="20" xfId="0" applyNumberFormat="1" applyFont="1" applyFill="1" applyBorder="1" applyAlignment="1" applyProtection="1">
      <alignment horizontal="center" vertical="center"/>
    </xf>
    <xf numFmtId="164" fontId="9" fillId="3" borderId="21" xfId="0" applyNumberFormat="1" applyFont="1" applyFill="1" applyBorder="1" applyAlignment="1" applyProtection="1">
      <alignment horizontal="center" vertical="center"/>
    </xf>
    <xf numFmtId="0" fontId="9" fillId="0" borderId="0" xfId="0" applyFont="1" applyFill="1" applyAlignment="1" applyProtection="1">
      <alignment vertical="center"/>
    </xf>
    <xf numFmtId="0" fontId="9" fillId="0" borderId="0" xfId="0" applyFont="1" applyAlignment="1" applyProtection="1">
      <alignment vertical="center"/>
      <protection locked="0"/>
    </xf>
    <xf numFmtId="0" fontId="9"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13" fillId="0" borderId="24" xfId="0" applyFont="1" applyBorder="1" applyAlignment="1" applyProtection="1">
      <alignment vertical="center"/>
      <protection locked="0"/>
    </xf>
    <xf numFmtId="0" fontId="13" fillId="0" borderId="25" xfId="0" applyFont="1" applyBorder="1" applyAlignment="1" applyProtection="1">
      <alignment horizontal="left" vertical="center" wrapText="1"/>
      <protection locked="0"/>
    </xf>
    <xf numFmtId="0" fontId="13" fillId="0" borderId="26" xfId="0" applyFont="1" applyBorder="1" applyAlignment="1" applyProtection="1">
      <alignment horizontal="center" vertical="center" wrapText="1"/>
      <protection locked="0"/>
    </xf>
    <xf numFmtId="1" fontId="13" fillId="0" borderId="22" xfId="0" applyNumberFormat="1" applyFont="1" applyBorder="1" applyAlignment="1" applyProtection="1">
      <alignment horizontal="center" vertical="center"/>
      <protection locked="0"/>
    </xf>
    <xf numFmtId="1" fontId="13" fillId="0" borderId="23" xfId="0" applyNumberFormat="1" applyFont="1" applyBorder="1" applyAlignment="1" applyProtection="1">
      <alignment horizontal="center" vertical="center"/>
      <protection locked="0"/>
    </xf>
    <xf numFmtId="164" fontId="13" fillId="3" borderId="23" xfId="0" applyNumberFormat="1" applyFont="1" applyFill="1" applyBorder="1" applyAlignment="1" applyProtection="1">
      <alignment horizontal="center" vertical="center"/>
    </xf>
    <xf numFmtId="164" fontId="9" fillId="3" borderId="25" xfId="0" applyNumberFormat="1" applyFont="1" applyFill="1" applyBorder="1" applyAlignment="1" applyProtection="1">
      <alignment horizontal="center" vertical="center"/>
    </xf>
    <xf numFmtId="0" fontId="16" fillId="6" borderId="4" xfId="0" applyFont="1" applyFill="1" applyBorder="1" applyAlignment="1">
      <alignment horizontal="center" vertical="center" wrapText="1"/>
    </xf>
    <xf numFmtId="0" fontId="16" fillId="6" borderId="4" xfId="0" applyFont="1" applyFill="1" applyBorder="1" applyAlignment="1">
      <alignment vertical="center" wrapText="1"/>
    </xf>
    <xf numFmtId="0" fontId="17" fillId="7" borderId="0" xfId="0" applyFont="1" applyFill="1" applyAlignment="1">
      <alignment vertical="center" wrapText="1"/>
    </xf>
    <xf numFmtId="0" fontId="17" fillId="7" borderId="4" xfId="0" applyFont="1" applyFill="1" applyBorder="1" applyAlignment="1">
      <alignment vertical="center" wrapText="1"/>
    </xf>
    <xf numFmtId="0" fontId="17" fillId="6" borderId="0" xfId="0" applyFont="1" applyFill="1" applyAlignment="1">
      <alignment horizontal="center" vertical="center" wrapText="1"/>
    </xf>
    <xf numFmtId="0" fontId="0" fillId="7" borderId="0" xfId="0" applyFill="1" applyAlignment="1">
      <alignment vertical="top" wrapText="1"/>
    </xf>
    <xf numFmtId="0" fontId="0" fillId="7" borderId="4" xfId="0" applyFill="1" applyBorder="1" applyAlignment="1">
      <alignment vertical="top" wrapText="1"/>
    </xf>
    <xf numFmtId="0" fontId="17" fillId="6" borderId="4" xfId="0" applyFont="1" applyFill="1" applyBorder="1" applyAlignment="1">
      <alignment horizontal="center" vertical="center" wrapText="1"/>
    </xf>
    <xf numFmtId="0" fontId="13"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9" fillId="0" borderId="9" xfId="0" applyFont="1" applyBorder="1" applyAlignment="1" applyProtection="1">
      <alignment vertical="top" wrapText="1"/>
    </xf>
    <xf numFmtId="1" fontId="13" fillId="0" borderId="30" xfId="0" applyNumberFormat="1" applyFont="1" applyBorder="1" applyAlignment="1" applyProtection="1">
      <alignment horizontal="center" vertical="center"/>
      <protection locked="0"/>
    </xf>
    <xf numFmtId="1" fontId="13" fillId="0" borderId="31" xfId="0" applyNumberFormat="1" applyFont="1" applyBorder="1" applyAlignment="1" applyProtection="1">
      <alignment horizontal="center" vertical="center"/>
      <protection locked="0"/>
    </xf>
    <xf numFmtId="0" fontId="9" fillId="0" borderId="23" xfId="0" applyFont="1" applyBorder="1" applyAlignment="1" applyProtection="1">
      <alignment horizontal="center" wrapText="1"/>
    </xf>
    <xf numFmtId="0" fontId="4" fillId="0" borderId="0" xfId="0" applyFont="1" applyAlignment="1" applyProtection="1">
      <alignment vertical="center"/>
      <protection locked="0"/>
    </xf>
    <xf numFmtId="0" fontId="6" fillId="2" borderId="0" xfId="0" applyFont="1" applyFill="1" applyBorder="1" applyAlignment="1" applyProtection="1">
      <alignment vertical="center" wrapText="1"/>
      <protection locked="0"/>
    </xf>
    <xf numFmtId="165" fontId="0" fillId="0" borderId="23" xfId="0" applyNumberFormat="1" applyBorder="1" applyAlignment="1">
      <alignment horizontal="center" vertical="center"/>
    </xf>
    <xf numFmtId="165" fontId="0" fillId="0" borderId="31" xfId="0" applyNumberFormat="1" applyBorder="1" applyAlignment="1">
      <alignment horizontal="center" vertical="center"/>
    </xf>
    <xf numFmtId="165" fontId="0" fillId="0" borderId="22" xfId="0" applyNumberFormat="1" applyBorder="1" applyAlignment="1">
      <alignment horizontal="center" vertical="center"/>
    </xf>
    <xf numFmtId="165" fontId="0" fillId="0" borderId="25" xfId="0" applyNumberFormat="1" applyBorder="1" applyAlignment="1">
      <alignment horizontal="center" vertical="center"/>
    </xf>
    <xf numFmtId="0" fontId="0" fillId="0" borderId="32" xfId="0" applyBorder="1" applyAlignment="1">
      <alignment horizontal="left" vertical="top" wrapText="1" indent="1"/>
    </xf>
    <xf numFmtId="0" fontId="0" fillId="0" borderId="33" xfId="0" applyBorder="1" applyAlignment="1">
      <alignment horizontal="left" vertical="top" wrapText="1" indent="1"/>
    </xf>
    <xf numFmtId="0" fontId="0" fillId="0" borderId="34" xfId="0" applyBorder="1" applyAlignment="1">
      <alignment horizontal="left" vertical="top" wrapText="1" indent="1"/>
    </xf>
    <xf numFmtId="0" fontId="0" fillId="0" borderId="39" xfId="0" applyBorder="1" applyAlignment="1">
      <alignment horizontal="left" vertical="top" wrapText="1" inden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2" fillId="0" borderId="37" xfId="0" applyFont="1" applyBorder="1" applyAlignment="1">
      <alignment horizontal="left" vertical="center" wrapText="1" indent="1"/>
    </xf>
    <xf numFmtId="0" fontId="2" fillId="0" borderId="38" xfId="0" applyFont="1" applyBorder="1" applyAlignment="1">
      <alignment horizontal="left" vertical="top" wrapText="1" indent="1"/>
    </xf>
    <xf numFmtId="0" fontId="2" fillId="0" borderId="41" xfId="0" applyFont="1" applyBorder="1" applyAlignment="1">
      <alignment horizontal="left" vertical="center" wrapText="1" indent="1"/>
    </xf>
    <xf numFmtId="0" fontId="2" fillId="0" borderId="42" xfId="0" applyFont="1" applyBorder="1" applyAlignment="1">
      <alignment horizontal="left" vertical="top" wrapText="1" indent="1"/>
    </xf>
    <xf numFmtId="0" fontId="16" fillId="6" borderId="0" xfId="0" applyFont="1" applyFill="1" applyBorder="1" applyAlignment="1">
      <alignment horizontal="center" vertical="center" wrapText="1"/>
    </xf>
    <xf numFmtId="0" fontId="16" fillId="6" borderId="0" xfId="0" applyFont="1" applyFill="1" applyBorder="1" applyAlignment="1">
      <alignment vertical="center" wrapText="1"/>
    </xf>
    <xf numFmtId="0" fontId="6" fillId="0" borderId="0" xfId="0" applyFont="1" applyBorder="1" applyAlignment="1" applyProtection="1">
      <alignment horizontal="center" vertical="center" wrapText="1"/>
      <protection locked="0"/>
    </xf>
    <xf numFmtId="1" fontId="13" fillId="3" borderId="19" xfId="0" applyNumberFormat="1" applyFont="1" applyFill="1" applyBorder="1" applyAlignment="1" applyProtection="1">
      <alignment horizontal="center" vertical="center"/>
    </xf>
    <xf numFmtId="1" fontId="6" fillId="0" borderId="0" xfId="0" applyNumberFormat="1" applyFont="1" applyBorder="1" applyAlignment="1" applyProtection="1">
      <alignment horizontal="center" vertical="center" wrapText="1"/>
      <protection locked="0"/>
    </xf>
    <xf numFmtId="1" fontId="13" fillId="0" borderId="19" xfId="0" applyNumberFormat="1" applyFont="1" applyFill="1" applyBorder="1" applyAlignment="1" applyProtection="1">
      <alignment horizontal="center" vertical="center"/>
    </xf>
    <xf numFmtId="0" fontId="13" fillId="0" borderId="26"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9" fillId="0" borderId="32"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13" fillId="0" borderId="33"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indent="1"/>
    </xf>
    <xf numFmtId="0" fontId="4" fillId="2" borderId="2" xfId="0" applyFont="1" applyFill="1" applyBorder="1" applyAlignment="1" applyProtection="1">
      <alignment vertical="center"/>
    </xf>
    <xf numFmtId="1" fontId="13" fillId="0" borderId="25" xfId="0" applyNumberFormat="1" applyFont="1" applyBorder="1" applyAlignment="1" applyProtection="1">
      <alignment horizontal="center" vertical="center"/>
      <protection locked="0"/>
    </xf>
    <xf numFmtId="1" fontId="13" fillId="0" borderId="33" xfId="0" applyNumberFormat="1" applyFont="1" applyBorder="1" applyAlignment="1" applyProtection="1">
      <alignment horizontal="center" vertical="center"/>
      <protection locked="0"/>
    </xf>
    <xf numFmtId="1" fontId="13" fillId="0" borderId="34" xfId="0" applyNumberFormat="1" applyFont="1" applyBorder="1" applyAlignment="1" applyProtection="1">
      <alignment horizontal="center" vertical="center"/>
      <protection locked="0"/>
    </xf>
    <xf numFmtId="0" fontId="13" fillId="0" borderId="31"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17" xfId="0" applyFont="1" applyBorder="1" applyAlignment="1" applyProtection="1">
      <alignment horizontal="right" vertical="center" wrapText="1" indent="2"/>
      <protection locked="0"/>
    </xf>
    <xf numFmtId="0" fontId="13" fillId="0" borderId="25" xfId="0" applyFont="1" applyBorder="1" applyAlignment="1" applyProtection="1">
      <alignment horizontal="right" vertical="center" wrapText="1" indent="2"/>
      <protection locked="0"/>
    </xf>
    <xf numFmtId="0" fontId="13" fillId="0" borderId="34" xfId="0" applyFont="1" applyBorder="1" applyAlignment="1" applyProtection="1">
      <alignment horizontal="right" vertical="center" wrapText="1" indent="2"/>
      <protection locked="0"/>
    </xf>
    <xf numFmtId="0" fontId="7" fillId="2" borderId="0" xfId="0" applyFont="1" applyFill="1" applyBorder="1" applyAlignment="1" applyProtection="1">
      <alignment horizontal="left" wrapText="1" indent="1"/>
    </xf>
    <xf numFmtId="0" fontId="6" fillId="2" borderId="0" xfId="0" applyFont="1" applyFill="1" applyBorder="1" applyAlignment="1" applyProtection="1">
      <alignment horizontal="right" vertical="center" wrapText="1"/>
    </xf>
    <xf numFmtId="0" fontId="13" fillId="0" borderId="30" xfId="0" applyFont="1" applyBorder="1" applyAlignment="1" applyProtection="1">
      <alignment horizontal="center" vertical="center" wrapText="1"/>
      <protection locked="0"/>
    </xf>
    <xf numFmtId="1" fontId="13" fillId="0" borderId="20" xfId="0" applyNumberFormat="1" applyFont="1" applyBorder="1" applyAlignment="1" applyProtection="1">
      <alignment horizontal="center" vertical="center"/>
      <protection locked="0"/>
    </xf>
    <xf numFmtId="1" fontId="13" fillId="0" borderId="21" xfId="0" applyNumberFormat="1" applyFont="1" applyBorder="1" applyAlignment="1" applyProtection="1">
      <alignment horizontal="center" vertical="center"/>
      <protection locked="0"/>
    </xf>
    <xf numFmtId="2" fontId="25" fillId="8" borderId="23" xfId="0" applyNumberFormat="1" applyFont="1" applyFill="1" applyBorder="1" applyAlignment="1" applyProtection="1">
      <alignment horizontal="right" vertical="center" wrapText="1" indent="2"/>
    </xf>
    <xf numFmtId="166" fontId="25" fillId="8" borderId="23" xfId="0" applyNumberFormat="1" applyFont="1" applyFill="1" applyBorder="1" applyAlignment="1" applyProtection="1">
      <alignment horizontal="right" vertical="center" wrapText="1" indent="2"/>
    </xf>
    <xf numFmtId="165" fontId="25" fillId="8" borderId="23" xfId="1" applyNumberFormat="1" applyFont="1" applyFill="1" applyBorder="1" applyAlignment="1" applyProtection="1">
      <alignment horizontal="right" vertical="center" wrapText="1" indent="2"/>
    </xf>
    <xf numFmtId="0" fontId="9" fillId="2" borderId="10" xfId="0" applyFont="1" applyFill="1" applyBorder="1" applyAlignment="1" applyProtection="1">
      <alignment vertical="top" wrapText="1"/>
    </xf>
    <xf numFmtId="0" fontId="9" fillId="2" borderId="11" xfId="0" applyFont="1" applyFill="1" applyBorder="1" applyAlignment="1" applyProtection="1">
      <alignment vertical="top" wrapText="1"/>
    </xf>
    <xf numFmtId="0" fontId="9" fillId="2" borderId="12" xfId="0" applyFont="1" applyFill="1" applyBorder="1" applyAlignment="1" applyProtection="1">
      <alignment vertical="top" wrapText="1"/>
    </xf>
    <xf numFmtId="0" fontId="9" fillId="2" borderId="14" xfId="0" applyFont="1" applyFill="1" applyBorder="1" applyAlignment="1" applyProtection="1">
      <alignment vertical="top" wrapText="1"/>
    </xf>
    <xf numFmtId="0" fontId="9" fillId="2" borderId="15" xfId="0" applyFont="1" applyFill="1" applyBorder="1" applyAlignment="1" applyProtection="1">
      <alignment vertical="top" wrapText="1"/>
    </xf>
    <xf numFmtId="0" fontId="9" fillId="2" borderId="17" xfId="0" applyFont="1" applyFill="1" applyBorder="1" applyAlignment="1" applyProtection="1">
      <alignment vertical="top" wrapText="1"/>
    </xf>
    <xf numFmtId="0" fontId="9" fillId="2" borderId="32"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1" fontId="13" fillId="9" borderId="14" xfId="0" applyNumberFormat="1" applyFont="1" applyFill="1" applyBorder="1" applyAlignment="1" applyProtection="1">
      <alignment horizontal="center" vertical="center"/>
    </xf>
    <xf numFmtId="165" fontId="13" fillId="9" borderId="17" xfId="0" applyNumberFormat="1" applyFont="1" applyFill="1" applyBorder="1" applyAlignment="1" applyProtection="1">
      <alignment horizontal="center" vertical="center"/>
    </xf>
    <xf numFmtId="1" fontId="13" fillId="9" borderId="19" xfId="0" applyNumberFormat="1" applyFont="1" applyFill="1" applyBorder="1" applyAlignment="1" applyProtection="1">
      <alignment horizontal="center" vertical="center"/>
    </xf>
    <xf numFmtId="165" fontId="13" fillId="9" borderId="21" xfId="0" applyNumberFormat="1" applyFont="1" applyFill="1" applyBorder="1" applyAlignment="1" applyProtection="1">
      <alignment horizontal="center" vertical="center"/>
    </xf>
    <xf numFmtId="1" fontId="13" fillId="9" borderId="47" xfId="0" applyNumberFormat="1" applyFont="1" applyFill="1" applyBorder="1" applyAlignment="1" applyProtection="1">
      <alignment horizontal="center" vertical="center"/>
    </xf>
    <xf numFmtId="165" fontId="13" fillId="9" borderId="13" xfId="0" applyNumberFormat="1" applyFont="1" applyFill="1" applyBorder="1" applyAlignment="1" applyProtection="1">
      <alignment horizontal="center" vertical="center"/>
    </xf>
    <xf numFmtId="0" fontId="0" fillId="10" borderId="46" xfId="0" applyFill="1" applyBorder="1" applyAlignment="1">
      <alignment horizontal="right"/>
    </xf>
    <xf numFmtId="166" fontId="0" fillId="10" borderId="46" xfId="1" applyNumberFormat="1" applyFont="1" applyFill="1" applyBorder="1"/>
    <xf numFmtId="43" fontId="0" fillId="10" borderId="46" xfId="1" applyFont="1" applyFill="1" applyBorder="1"/>
    <xf numFmtId="43" fontId="2" fillId="10" borderId="0" xfId="1" applyFont="1" applyFill="1" applyAlignment="1">
      <alignment horizontal="right"/>
    </xf>
    <xf numFmtId="165" fontId="2" fillId="10" borderId="46" xfId="0" applyNumberFormat="1" applyFont="1" applyFill="1" applyBorder="1"/>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9" fillId="0" borderId="9"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5" xfId="0" applyFont="1" applyBorder="1" applyAlignment="1" applyProtection="1">
      <alignment horizontal="center" vertical="top" wrapText="1"/>
    </xf>
    <xf numFmtId="0" fontId="9" fillId="0" borderId="7" xfId="0" applyFont="1" applyBorder="1" applyAlignment="1" applyProtection="1">
      <alignment horizontal="center" vertical="top" wrapText="1"/>
    </xf>
    <xf numFmtId="0" fontId="3" fillId="4" borderId="1"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7" fillId="2" borderId="3" xfId="0" applyFont="1" applyFill="1" applyBorder="1" applyAlignment="1" applyProtection="1">
      <alignment horizontal="left" wrapText="1" indent="1"/>
    </xf>
    <xf numFmtId="0" fontId="7" fillId="2" borderId="4" xfId="0" applyFont="1" applyFill="1" applyBorder="1" applyAlignment="1" applyProtection="1">
      <alignment horizontal="left" wrapText="1" indent="1"/>
    </xf>
    <xf numFmtId="0" fontId="7" fillId="2" borderId="0" xfId="0" applyFont="1" applyFill="1" applyBorder="1" applyAlignment="1" applyProtection="1">
      <alignment horizontal="left" wrapText="1" indent="1"/>
    </xf>
    <xf numFmtId="0" fontId="9" fillId="0" borderId="5"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9" fillId="2" borderId="9" xfId="0" applyFont="1" applyFill="1" applyBorder="1" applyAlignment="1" applyProtection="1">
      <alignment horizontal="left" vertical="top" wrapText="1"/>
    </xf>
    <xf numFmtId="0" fontId="9" fillId="2" borderId="13" xfId="0" applyFont="1" applyFill="1" applyBorder="1" applyAlignment="1" applyProtection="1">
      <alignment horizontal="left" vertical="top" wrapText="1"/>
    </xf>
    <xf numFmtId="0" fontId="24" fillId="5" borderId="43" xfId="0" applyFont="1" applyFill="1" applyBorder="1" applyAlignment="1" applyProtection="1">
      <alignment horizontal="left" vertical="center" wrapText="1" indent="1"/>
    </xf>
    <xf numFmtId="0" fontId="24" fillId="5" borderId="44" xfId="0" applyFont="1" applyFill="1" applyBorder="1" applyAlignment="1" applyProtection="1">
      <alignment horizontal="left" vertical="center" wrapText="1" indent="1"/>
    </xf>
    <xf numFmtId="0" fontId="24" fillId="5" borderId="45" xfId="0" applyFont="1" applyFill="1" applyBorder="1" applyAlignment="1" applyProtection="1">
      <alignment horizontal="left" vertical="center" wrapText="1" indent="1"/>
    </xf>
    <xf numFmtId="0" fontId="7" fillId="2" borderId="1" xfId="0" applyFont="1" applyFill="1" applyBorder="1" applyAlignment="1" applyProtection="1">
      <alignment horizontal="left" wrapText="1" indent="1"/>
    </xf>
    <xf numFmtId="0" fontId="6" fillId="2" borderId="0" xfId="0" applyFont="1" applyFill="1" applyBorder="1" applyAlignment="1" applyProtection="1">
      <alignment horizontal="left" vertical="center" wrapText="1" indent="1"/>
    </xf>
    <xf numFmtId="0" fontId="9" fillId="2" borderId="7" xfId="0" applyFont="1" applyFill="1" applyBorder="1" applyAlignment="1" applyProtection="1">
      <alignment horizontal="left" vertical="top" wrapText="1"/>
    </xf>
    <xf numFmtId="0" fontId="9" fillId="2" borderId="27" xfId="0" applyFont="1" applyFill="1" applyBorder="1" applyAlignment="1" applyProtection="1">
      <alignment horizontal="left" vertical="top" wrapText="1"/>
    </xf>
    <xf numFmtId="0" fontId="9" fillId="2" borderId="5" xfId="0" applyFont="1" applyFill="1" applyBorder="1" applyAlignment="1" applyProtection="1">
      <alignment horizontal="left" vertical="top" wrapText="1"/>
    </xf>
    <xf numFmtId="0" fontId="9" fillId="2" borderId="6" xfId="0" applyFont="1" applyFill="1" applyBorder="1" applyAlignment="1" applyProtection="1">
      <alignment horizontal="left" vertical="top" wrapText="1"/>
    </xf>
    <xf numFmtId="0" fontId="4" fillId="0" borderId="0" xfId="0" applyFont="1" applyBorder="1" applyAlignment="1" applyProtection="1">
      <alignment horizontal="left" vertical="center" indent="1"/>
      <protection locked="0"/>
    </xf>
    <xf numFmtId="0" fontId="6" fillId="2" borderId="0" xfId="0" applyFont="1" applyFill="1" applyBorder="1" applyAlignment="1" applyProtection="1">
      <alignment horizontal="right" vertical="center" wrapText="1"/>
    </xf>
    <xf numFmtId="0" fontId="19" fillId="0" borderId="35" xfId="0" applyFont="1" applyFill="1" applyBorder="1" applyAlignment="1">
      <alignment horizontal="left" vertical="center" indent="1"/>
    </xf>
    <xf numFmtId="0" fontId="19" fillId="0" borderId="15" xfId="0" applyFont="1" applyFill="1" applyBorder="1" applyAlignment="1">
      <alignment horizontal="left" vertical="center" indent="1"/>
    </xf>
    <xf numFmtId="0" fontId="19" fillId="0" borderId="17" xfId="0" applyFont="1" applyFill="1" applyBorder="1" applyAlignment="1">
      <alignment horizontal="left" vertical="center" indent="1"/>
    </xf>
    <xf numFmtId="0" fontId="20" fillId="0" borderId="14" xfId="0" applyFont="1" applyFill="1" applyBorder="1" applyAlignment="1">
      <alignment horizontal="left" vertical="center" indent="1"/>
    </xf>
    <xf numFmtId="0" fontId="20" fillId="0" borderId="15" xfId="0" applyFont="1" applyFill="1" applyBorder="1" applyAlignment="1">
      <alignment horizontal="left" vertical="center" indent="1"/>
    </xf>
    <xf numFmtId="0" fontId="20" fillId="0" borderId="17" xfId="0" applyFont="1" applyFill="1" applyBorder="1" applyAlignment="1">
      <alignment horizontal="left" vertical="center" indent="1"/>
    </xf>
    <xf numFmtId="0" fontId="0" fillId="0" borderId="5" xfId="0" applyBorder="1" applyAlignment="1">
      <alignment horizontal="center"/>
    </xf>
    <xf numFmtId="0" fontId="0" fillId="0" borderId="36" xfId="0" applyBorder="1" applyAlignment="1">
      <alignment horizontal="center"/>
    </xf>
    <xf numFmtId="0" fontId="0" fillId="0" borderId="8" xfId="0" applyBorder="1" applyAlignment="1">
      <alignment horizontal="center"/>
    </xf>
    <xf numFmtId="0" fontId="0" fillId="0" borderId="40" xfId="0" applyBorder="1" applyAlignment="1">
      <alignment horizontal="center"/>
    </xf>
  </cellXfs>
  <cellStyles count="2">
    <cellStyle name="Komma" xfId="1" builtinId="3"/>
    <cellStyle name="Normal" xfId="0" builtinId="0"/>
  </cellStyles>
  <dxfs count="4">
    <dxf>
      <fill>
        <patternFill>
          <bgColor rgb="FFFF0000"/>
        </patternFill>
      </fill>
    </dxf>
    <dxf>
      <fill>
        <patternFill>
          <bgColor theme="9"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112394</xdr:rowOff>
    </xdr:from>
    <xdr:to>
      <xdr:col>12</xdr:col>
      <xdr:colOff>533400</xdr:colOff>
      <xdr:row>8</xdr:row>
      <xdr:rowOff>361950</xdr:rowOff>
    </xdr:to>
    <xdr:sp macro="" textlink="">
      <xdr:nvSpPr>
        <xdr:cNvPr id="3" name="Afrundet rektangulær billedforklaring 2">
          <a:extLst>
            <a:ext uri="{FF2B5EF4-FFF2-40B4-BE49-F238E27FC236}">
              <a16:creationId xmlns:a16="http://schemas.microsoft.com/office/drawing/2014/main" id="{00000000-0008-0000-0000-000003000000}"/>
            </a:ext>
          </a:extLst>
        </xdr:cNvPr>
        <xdr:cNvSpPr/>
      </xdr:nvSpPr>
      <xdr:spPr>
        <a:xfrm>
          <a:off x="7947660" y="1583054"/>
          <a:ext cx="3916680" cy="752476"/>
        </a:xfrm>
        <a:prstGeom prst="wedgeRoundRectCallout">
          <a:avLst>
            <a:gd name="adj1" fmla="val -47802"/>
            <a:gd name="adj2" fmla="val -10267"/>
            <a:gd name="adj3" fmla="val 16667"/>
          </a:avLst>
        </a:prstGeom>
        <a:solidFill>
          <a:schemeClr val="accent4">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000"/>
            </a:lnSpc>
          </a:pPr>
          <a:r>
            <a:rPr lang="da-DK" sz="1000"/>
            <a:t>Udfyld hvide felter.</a:t>
          </a:r>
        </a:p>
        <a:p>
          <a:pPr algn="ctr">
            <a:lnSpc>
              <a:spcPts val="1000"/>
            </a:lnSpc>
          </a:pPr>
          <a:r>
            <a:rPr lang="da-DK" sz="1000"/>
            <a:t>Indsæt jeres navn og de sidste cifre i jeres sagsnummer</a:t>
          </a:r>
          <a:r>
            <a:rPr lang="da-DK" sz="1000" baseline="0"/>
            <a:t>. </a:t>
          </a:r>
          <a:br>
            <a:rPr lang="da-DK" sz="1000" baseline="0"/>
          </a:br>
          <a:br>
            <a:rPr lang="da-DK" sz="1000" baseline="0"/>
          </a:br>
          <a:r>
            <a:rPr lang="da-DK" sz="1000" baseline="0"/>
            <a:t>Er du ny ansøger, skal du ikke indtaste sagsnummer.</a:t>
          </a:r>
          <a:endParaRPr lang="da-DK" sz="1000"/>
        </a:p>
      </xdr:txBody>
    </xdr:sp>
    <xdr:clientData/>
  </xdr:twoCellAnchor>
  <xdr:twoCellAnchor>
    <xdr:from>
      <xdr:col>14</xdr:col>
      <xdr:colOff>53340</xdr:colOff>
      <xdr:row>8</xdr:row>
      <xdr:rowOff>190500</xdr:rowOff>
    </xdr:from>
    <xdr:to>
      <xdr:col>21</xdr:col>
      <xdr:colOff>403860</xdr:colOff>
      <xdr:row>9</xdr:row>
      <xdr:rowOff>91440</xdr:rowOff>
    </xdr:to>
    <xdr:sp macro="" textlink="">
      <xdr:nvSpPr>
        <xdr:cNvPr id="4" name="Afrundet rektangulær billedforklaring 3">
          <a:extLst>
            <a:ext uri="{FF2B5EF4-FFF2-40B4-BE49-F238E27FC236}">
              <a16:creationId xmlns:a16="http://schemas.microsoft.com/office/drawing/2014/main" id="{00000000-0008-0000-0000-000004000000}"/>
            </a:ext>
          </a:extLst>
        </xdr:cNvPr>
        <xdr:cNvSpPr/>
      </xdr:nvSpPr>
      <xdr:spPr>
        <a:xfrm>
          <a:off x="12512040" y="2164080"/>
          <a:ext cx="4297680" cy="403860"/>
        </a:xfrm>
        <a:prstGeom prst="wedgeRoundRectCallout">
          <a:avLst>
            <a:gd name="adj1" fmla="val -47802"/>
            <a:gd name="adj2" fmla="val -10267"/>
            <a:gd name="adj3" fmla="val 16667"/>
          </a:avLst>
        </a:prstGeom>
        <a:solidFill>
          <a:schemeClr val="accent4">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rtlCol="0" anchor="ctr" anchorCtr="1"/>
        <a:lstStyle/>
        <a:p>
          <a:pPr algn="ctr">
            <a:lnSpc>
              <a:spcPts val="1000"/>
            </a:lnSpc>
          </a:pPr>
          <a:r>
            <a:rPr lang="da-DK" sz="1000"/>
            <a:t>Alle satser nævnt herunder er tilskudssatser pr. 100 gram pr. barn pr. dag.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62865</xdr:colOff>
      <xdr:row>4</xdr:row>
      <xdr:rowOff>80009</xdr:rowOff>
    </xdr:from>
    <xdr:to>
      <xdr:col>7</xdr:col>
      <xdr:colOff>236220</xdr:colOff>
      <xdr:row>8</xdr:row>
      <xdr:rowOff>381000</xdr:rowOff>
    </xdr:to>
    <xdr:sp macro="" textlink="">
      <xdr:nvSpPr>
        <xdr:cNvPr id="2" name="Afrundet rektangulær billedforklaring 1">
          <a:extLst>
            <a:ext uri="{FF2B5EF4-FFF2-40B4-BE49-F238E27FC236}">
              <a16:creationId xmlns:a16="http://schemas.microsoft.com/office/drawing/2014/main" id="{00000000-0008-0000-0100-000002000000}"/>
            </a:ext>
          </a:extLst>
        </xdr:cNvPr>
        <xdr:cNvSpPr/>
      </xdr:nvSpPr>
      <xdr:spPr>
        <a:xfrm>
          <a:off x="7759065" y="1556384"/>
          <a:ext cx="3383280" cy="1510666"/>
        </a:xfrm>
        <a:prstGeom prst="wedgeRoundRectCallout">
          <a:avLst>
            <a:gd name="adj1" fmla="val -47802"/>
            <a:gd name="adj2" fmla="val -10267"/>
            <a:gd name="adj3" fmla="val 16667"/>
          </a:avLst>
        </a:prstGeom>
        <a:solidFill>
          <a:schemeClr val="accent4">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000"/>
            </a:lnSpc>
          </a:pPr>
          <a:r>
            <a:rPr lang="da-DK" sz="1000"/>
            <a:t>Udfyld hvide felter.</a:t>
          </a:r>
        </a:p>
        <a:p>
          <a:pPr algn="ctr">
            <a:lnSpc>
              <a:spcPts val="1000"/>
            </a:lnSpc>
          </a:pPr>
          <a:r>
            <a:rPr lang="da-DK" sz="1000"/>
            <a:t>Indsæt jeres navn og de sidste cifre i jeres seneste sagsnummer</a:t>
          </a:r>
          <a:r>
            <a:rPr lang="da-DK" sz="1000" baseline="0"/>
            <a:t>. </a:t>
          </a:r>
          <a:br>
            <a:rPr lang="da-DK" sz="1000" baseline="0"/>
          </a:br>
          <a:br>
            <a:rPr lang="da-DK" sz="1000" baseline="0"/>
          </a:br>
          <a:r>
            <a:rPr lang="da-DK" sz="1000" b="1" baseline="0"/>
            <a:t>Er du ny ansøger</a:t>
          </a:r>
          <a:r>
            <a:rPr lang="da-DK" sz="1000" baseline="0"/>
            <a:t>, skal du ikke indtaste sagsnummer.</a:t>
          </a:r>
        </a:p>
        <a:p>
          <a:pPr algn="ctr">
            <a:lnSpc>
              <a:spcPts val="1000"/>
            </a:lnSpc>
          </a:pPr>
          <a:endParaRPr lang="da-DK" sz="1000" baseline="0"/>
        </a:p>
        <a:p>
          <a:pPr algn="ctr">
            <a:lnSpc>
              <a:spcPts val="1000"/>
            </a:lnSpc>
          </a:pPr>
          <a:r>
            <a:rPr lang="da-DK" sz="1000" baseline="0"/>
            <a:t>Søger du for </a:t>
          </a:r>
          <a:r>
            <a:rPr lang="da-DK" sz="1000" b="1" baseline="0"/>
            <a:t>en enkelt skole</a:t>
          </a:r>
          <a:r>
            <a:rPr lang="da-DK" sz="1000" baseline="0"/>
            <a:t>, udfyldes første linje.</a:t>
          </a:r>
        </a:p>
        <a:p>
          <a:pPr algn="ctr">
            <a:lnSpc>
              <a:spcPts val="1000"/>
            </a:lnSpc>
          </a:pPr>
          <a:endParaRPr lang="da-DK" sz="1000" baseline="0"/>
        </a:p>
        <a:p>
          <a:pPr algn="ctr">
            <a:lnSpc>
              <a:spcPts val="1000"/>
            </a:lnSpc>
          </a:pPr>
          <a:r>
            <a:rPr lang="da-DK" sz="1000" baseline="0"/>
            <a:t>Er du </a:t>
          </a:r>
          <a:r>
            <a:rPr lang="da-DK" sz="1000" b="1" baseline="0"/>
            <a:t>leverandør, kommune eller organisation</a:t>
          </a:r>
          <a:r>
            <a:rPr lang="da-DK" sz="1000" baseline="0"/>
            <a:t>, udfyldes en linje for hver af de skoler du ønsker tilknyttet dit tilsagn.</a:t>
          </a:r>
        </a:p>
      </xdr:txBody>
    </xdr:sp>
    <xdr:clientData/>
  </xdr:twoCellAnchor>
  <xdr:twoCellAnchor>
    <xdr:from>
      <xdr:col>8</xdr:col>
      <xdr:colOff>40005</xdr:colOff>
      <xdr:row>10</xdr:row>
      <xdr:rowOff>43815</xdr:rowOff>
    </xdr:from>
    <xdr:to>
      <xdr:col>11</xdr:col>
      <xdr:colOff>457200</xdr:colOff>
      <xdr:row>10</xdr:row>
      <xdr:rowOff>417195</xdr:rowOff>
    </xdr:to>
    <xdr:sp macro="" textlink="">
      <xdr:nvSpPr>
        <xdr:cNvPr id="3" name="Afrundet rektangulær billedforklaring 2">
          <a:extLst>
            <a:ext uri="{FF2B5EF4-FFF2-40B4-BE49-F238E27FC236}">
              <a16:creationId xmlns:a16="http://schemas.microsoft.com/office/drawing/2014/main" id="{00000000-0008-0000-0100-000003000000}"/>
            </a:ext>
          </a:extLst>
        </xdr:cNvPr>
        <xdr:cNvSpPr/>
      </xdr:nvSpPr>
      <xdr:spPr>
        <a:xfrm>
          <a:off x="11927205" y="3310890"/>
          <a:ext cx="3360420" cy="373380"/>
        </a:xfrm>
        <a:prstGeom prst="wedgeRoundRectCallout">
          <a:avLst>
            <a:gd name="adj1" fmla="val -27443"/>
            <a:gd name="adj2" fmla="val 122386"/>
            <a:gd name="adj3" fmla="val 16667"/>
          </a:avLst>
        </a:prstGeom>
        <a:solidFill>
          <a:schemeClr val="accent4">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rtlCol="0" anchor="ctr" anchorCtr="1"/>
        <a:lstStyle/>
        <a:p>
          <a:pPr algn="ctr">
            <a:lnSpc>
              <a:spcPts val="1000"/>
            </a:lnSpc>
          </a:pPr>
          <a:r>
            <a:rPr lang="da-DK" sz="1000"/>
            <a:t>Alle satser nævnt herunder er tilskudssatser pr. 100 gram frugt/grønt.</a:t>
          </a:r>
        </a:p>
      </xdr:txBody>
    </xdr:sp>
    <xdr:clientData/>
  </xdr:twoCellAnchor>
  <xdr:twoCellAnchor>
    <xdr:from>
      <xdr:col>12</xdr:col>
      <xdr:colOff>821055</xdr:colOff>
      <xdr:row>6</xdr:row>
      <xdr:rowOff>43815</xdr:rowOff>
    </xdr:from>
    <xdr:to>
      <xdr:col>14</xdr:col>
      <xdr:colOff>952500</xdr:colOff>
      <xdr:row>10</xdr:row>
      <xdr:rowOff>200025</xdr:rowOff>
    </xdr:to>
    <xdr:sp macro="" textlink="">
      <xdr:nvSpPr>
        <xdr:cNvPr id="4" name="Afrundet rektangulær billedforklaring 3">
          <a:extLst>
            <a:ext uri="{FF2B5EF4-FFF2-40B4-BE49-F238E27FC236}">
              <a16:creationId xmlns:a16="http://schemas.microsoft.com/office/drawing/2014/main" id="{00000000-0008-0000-0100-000004000000}"/>
            </a:ext>
          </a:extLst>
        </xdr:cNvPr>
        <xdr:cNvSpPr/>
      </xdr:nvSpPr>
      <xdr:spPr>
        <a:xfrm>
          <a:off x="16470630" y="1520190"/>
          <a:ext cx="2093595" cy="803910"/>
        </a:xfrm>
        <a:prstGeom prst="wedgeRoundRectCallout">
          <a:avLst>
            <a:gd name="adj1" fmla="val 16802"/>
            <a:gd name="adj2" fmla="val 85705"/>
            <a:gd name="adj3" fmla="val 16667"/>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rtlCol="0" anchor="ctr" anchorCtr="1"/>
        <a:lstStyle/>
        <a:p>
          <a:pPr algn="ctr">
            <a:lnSpc>
              <a:spcPts val="1000"/>
            </a:lnSpc>
          </a:pPr>
          <a:r>
            <a:rPr lang="da-DK" sz="1000">
              <a:solidFill>
                <a:schemeClr val="bg1"/>
              </a:solidFill>
            </a:rPr>
            <a:t>Tjek,</a:t>
          </a:r>
          <a:r>
            <a:rPr lang="da-DK" sz="1000" baseline="0">
              <a:solidFill>
                <a:schemeClr val="bg1"/>
              </a:solidFill>
            </a:rPr>
            <a:t> at der ikke er røde felter i kolonne B. 11 inden du sender din ansøgning. Feltet bliver rødt, hvis summen af uddelingsdage pr. skole overstiger 200 dage.</a:t>
          </a:r>
          <a:endParaRPr lang="da-DK" sz="1000">
            <a:solidFill>
              <a:schemeClr val="bg1"/>
            </a:solidFill>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
  <sheetViews>
    <sheetView topLeftCell="C1" zoomScaleNormal="100" workbookViewId="0">
      <selection activeCell="C1" sqref="A1:XFD1048576"/>
    </sheetView>
  </sheetViews>
  <sheetFormatPr defaultColWidth="9.1796875" defaultRowHeight="14.5" x14ac:dyDescent="0.35"/>
  <cols>
    <col min="1" max="1" width="55.26953125" customWidth="1"/>
    <col min="2" max="5" width="17.453125" customWidth="1"/>
    <col min="6" max="23" width="8.26953125" customWidth="1"/>
    <col min="24" max="26" width="22.26953125" customWidth="1"/>
    <col min="28" max="28" width="9.453125" customWidth="1"/>
    <col min="29" max="29" width="11.453125" customWidth="1"/>
    <col min="30" max="31" width="24" customWidth="1"/>
    <col min="33" max="34" width="22.7265625" customWidth="1"/>
  </cols>
  <sheetData>
    <row r="1" spans="1:34" s="4" customFormat="1" ht="57" customHeight="1" x14ac:dyDescent="0.35">
      <c r="A1" s="139" t="s">
        <v>7</v>
      </c>
      <c r="B1" s="140"/>
      <c r="C1" s="140"/>
      <c r="D1" s="140"/>
      <c r="E1" s="140"/>
      <c r="F1" s="140"/>
      <c r="G1" s="140"/>
      <c r="H1" s="140"/>
      <c r="I1" s="140"/>
      <c r="J1" s="140"/>
      <c r="K1" s="140"/>
      <c r="L1" s="140"/>
      <c r="M1" s="140"/>
      <c r="N1" s="140"/>
      <c r="O1" s="140"/>
      <c r="P1" s="140"/>
      <c r="Q1" s="140"/>
      <c r="R1" s="140"/>
      <c r="S1" s="140"/>
      <c r="T1" s="140"/>
      <c r="U1" s="140"/>
      <c r="V1" s="140"/>
      <c r="W1" s="140"/>
      <c r="X1" s="140"/>
      <c r="Y1" s="140"/>
      <c r="Z1" s="141"/>
      <c r="AA1" s="1"/>
      <c r="AB1" s="2"/>
      <c r="AC1" s="2"/>
      <c r="AD1" s="2"/>
      <c r="AE1" s="2"/>
      <c r="AF1" s="2"/>
      <c r="AG1" s="3"/>
      <c r="AH1" s="3"/>
    </row>
    <row r="2" spans="1:34" s="3" customFormat="1" ht="15" customHeight="1" x14ac:dyDescent="0.35">
      <c r="A2" s="5"/>
      <c r="B2" s="6"/>
      <c r="C2" s="6"/>
      <c r="D2" s="7"/>
      <c r="E2" s="7"/>
      <c r="F2" s="7"/>
      <c r="G2" s="7"/>
      <c r="H2" s="7"/>
      <c r="I2" s="7"/>
      <c r="J2" s="7"/>
      <c r="K2" s="7"/>
      <c r="L2" s="7"/>
      <c r="M2" s="7"/>
      <c r="N2" s="7"/>
      <c r="O2" s="7"/>
      <c r="P2" s="7"/>
      <c r="Q2" s="7"/>
      <c r="R2" s="7"/>
      <c r="S2" s="7"/>
      <c r="T2" s="7"/>
      <c r="U2" s="7"/>
      <c r="V2" s="7"/>
      <c r="W2" s="7"/>
      <c r="X2" s="8"/>
      <c r="Y2" s="9"/>
      <c r="Z2" s="9"/>
      <c r="AA2" s="1"/>
      <c r="AB2" s="2"/>
      <c r="AC2" s="2"/>
      <c r="AD2" s="2"/>
      <c r="AE2" s="2"/>
      <c r="AF2" s="2"/>
    </row>
    <row r="3" spans="1:34" s="16" customFormat="1" ht="29.25" customHeight="1" x14ac:dyDescent="0.35">
      <c r="A3" s="10" t="s">
        <v>8</v>
      </c>
      <c r="B3" s="11"/>
      <c r="C3" s="12" t="s">
        <v>0</v>
      </c>
      <c r="D3" s="13" t="s">
        <v>1</v>
      </c>
      <c r="E3" s="13"/>
      <c r="F3" s="63"/>
      <c r="G3" s="63"/>
      <c r="H3" s="63"/>
      <c r="I3" s="63"/>
      <c r="J3" s="63"/>
      <c r="K3" s="63"/>
      <c r="L3" s="63"/>
      <c r="M3" s="63"/>
      <c r="N3" s="63"/>
      <c r="O3" s="63"/>
      <c r="P3" s="63"/>
      <c r="Q3" s="63"/>
      <c r="R3" s="63"/>
      <c r="S3" s="63"/>
      <c r="T3" s="63"/>
      <c r="U3" s="63"/>
      <c r="V3" s="63"/>
      <c r="W3" s="63"/>
      <c r="X3" s="22" t="s">
        <v>2</v>
      </c>
      <c r="Y3" s="64" t="s">
        <v>9</v>
      </c>
      <c r="Z3" s="9"/>
      <c r="AA3" s="14"/>
      <c r="AB3" s="15"/>
      <c r="AC3" s="15"/>
      <c r="AD3" s="15"/>
      <c r="AE3" s="15"/>
      <c r="AF3" s="15"/>
    </row>
    <row r="4" spans="1:34" s="16" customFormat="1" ht="15" customHeight="1" x14ac:dyDescent="0.35">
      <c r="A4" s="17"/>
      <c r="B4" s="18"/>
      <c r="C4" s="18"/>
      <c r="D4" s="19"/>
      <c r="E4" s="19"/>
      <c r="F4" s="13"/>
      <c r="G4" s="13"/>
      <c r="H4" s="9"/>
      <c r="I4" s="9"/>
      <c r="J4" s="9"/>
      <c r="K4" s="9"/>
      <c r="L4" s="9"/>
      <c r="M4" s="9"/>
      <c r="N4" s="9"/>
      <c r="O4" s="9"/>
      <c r="P4" s="9"/>
      <c r="Q4" s="9"/>
      <c r="R4" s="9"/>
      <c r="S4" s="9"/>
      <c r="T4" s="9"/>
      <c r="U4" s="9"/>
      <c r="V4" s="9"/>
      <c r="W4" s="9"/>
      <c r="X4" s="9"/>
      <c r="Y4" s="9"/>
      <c r="Z4" s="9"/>
      <c r="AA4" s="14"/>
      <c r="AB4" s="15"/>
      <c r="AC4" s="15"/>
      <c r="AD4" s="15"/>
      <c r="AE4" s="15"/>
      <c r="AF4" s="15"/>
    </row>
    <row r="5" spans="1:34" s="16" customFormat="1" ht="39.75" customHeight="1" thickBot="1" x14ac:dyDescent="0.4">
      <c r="A5" s="20" t="s">
        <v>49</v>
      </c>
      <c r="B5" s="85">
        <v>200</v>
      </c>
      <c r="C5" s="21"/>
      <c r="D5" s="19"/>
      <c r="E5" s="19"/>
      <c r="F5" s="19"/>
      <c r="G5" s="19"/>
      <c r="H5" s="19"/>
      <c r="I5" s="19"/>
      <c r="J5" s="19"/>
      <c r="K5" s="19"/>
      <c r="L5" s="19"/>
      <c r="M5" s="19"/>
      <c r="N5" s="19"/>
      <c r="O5" s="19"/>
      <c r="P5" s="19"/>
      <c r="Q5" s="19"/>
      <c r="R5" s="19"/>
      <c r="S5" s="19"/>
      <c r="T5" s="19"/>
      <c r="U5" s="19"/>
      <c r="V5" s="19"/>
      <c r="W5" s="19"/>
      <c r="X5" s="9"/>
      <c r="Y5" s="9"/>
      <c r="Z5" s="9"/>
      <c r="AA5" s="14"/>
      <c r="AB5" s="15"/>
      <c r="AC5" s="15"/>
      <c r="AD5" s="49" t="s">
        <v>10</v>
      </c>
      <c r="AE5" s="50" t="s">
        <v>11</v>
      </c>
      <c r="AF5" s="15"/>
      <c r="AG5" s="50" t="s">
        <v>39</v>
      </c>
      <c r="AH5" s="50" t="s">
        <v>40</v>
      </c>
    </row>
    <row r="6" spans="1:34" s="16" customFormat="1" ht="11.5" customHeight="1" x14ac:dyDescent="0.35">
      <c r="A6" s="20"/>
      <c r="B6" s="21"/>
      <c r="C6" s="21"/>
      <c r="D6" s="19"/>
      <c r="E6" s="19"/>
      <c r="F6" s="19"/>
      <c r="G6" s="19"/>
      <c r="H6" s="19"/>
      <c r="I6" s="19"/>
      <c r="J6" s="19"/>
      <c r="K6" s="19"/>
      <c r="L6" s="19"/>
      <c r="M6" s="19"/>
      <c r="N6" s="19"/>
      <c r="O6" s="19"/>
      <c r="P6" s="19"/>
      <c r="Q6" s="19"/>
      <c r="R6" s="19"/>
      <c r="S6" s="19"/>
      <c r="T6" s="19"/>
      <c r="U6" s="19"/>
      <c r="V6" s="19"/>
      <c r="W6" s="19"/>
      <c r="X6" s="9"/>
      <c r="Y6" s="9"/>
      <c r="Z6" s="9"/>
      <c r="AA6" s="14"/>
      <c r="AB6" s="15"/>
      <c r="AC6" s="15"/>
      <c r="AD6" s="83"/>
      <c r="AE6" s="84"/>
      <c r="AF6" s="15"/>
      <c r="AG6" s="84"/>
      <c r="AH6" s="84"/>
    </row>
    <row r="7" spans="1:34" s="16" customFormat="1" ht="39.75" customHeight="1" x14ac:dyDescent="0.35">
      <c r="A7" s="20" t="s">
        <v>73</v>
      </c>
      <c r="B7" s="85">
        <v>90</v>
      </c>
      <c r="C7" s="21"/>
      <c r="D7" s="19"/>
      <c r="E7" s="19"/>
      <c r="F7" s="19"/>
      <c r="G7" s="19"/>
      <c r="H7" s="19"/>
      <c r="I7" s="19"/>
      <c r="J7" s="19"/>
      <c r="K7" s="19"/>
      <c r="L7" s="19"/>
      <c r="M7" s="19"/>
      <c r="N7" s="19"/>
      <c r="O7" s="19"/>
      <c r="P7" s="19"/>
      <c r="Q7" s="19"/>
      <c r="R7" s="19"/>
      <c r="S7" s="19"/>
      <c r="T7" s="19"/>
      <c r="U7" s="19"/>
      <c r="V7" s="19"/>
      <c r="W7" s="19"/>
      <c r="X7" s="9"/>
      <c r="Y7" s="9"/>
      <c r="Z7" s="9"/>
      <c r="AA7" s="14"/>
      <c r="AB7" s="15"/>
      <c r="AC7" s="15"/>
      <c r="AD7" s="83"/>
      <c r="AE7" s="84"/>
      <c r="AF7" s="15"/>
      <c r="AG7" s="84"/>
      <c r="AH7" s="84"/>
    </row>
    <row r="8" spans="1:34" s="16" customFormat="1" ht="12" customHeight="1" thickBot="1" x14ac:dyDescent="0.4">
      <c r="A8" s="20"/>
      <c r="B8" s="21"/>
      <c r="C8" s="21"/>
      <c r="D8" s="19"/>
      <c r="E8" s="19"/>
      <c r="F8" s="19"/>
      <c r="G8" s="19"/>
      <c r="H8" s="19"/>
      <c r="I8" s="19"/>
      <c r="J8" s="19"/>
      <c r="K8" s="19"/>
      <c r="L8" s="19"/>
      <c r="M8" s="19"/>
      <c r="N8" s="19"/>
      <c r="O8" s="19"/>
      <c r="P8" s="19"/>
      <c r="Q8" s="19"/>
      <c r="R8" s="19"/>
      <c r="S8" s="19"/>
      <c r="T8" s="19"/>
      <c r="U8" s="19"/>
      <c r="V8" s="19"/>
      <c r="W8" s="19"/>
      <c r="X8" s="9"/>
      <c r="Y8" s="9"/>
      <c r="Z8" s="9"/>
      <c r="AA8" s="14"/>
      <c r="AB8" s="15"/>
      <c r="AC8" s="15"/>
      <c r="AD8" s="83"/>
      <c r="AE8" s="84"/>
      <c r="AF8" s="15"/>
      <c r="AG8" s="84"/>
      <c r="AH8" s="84"/>
    </row>
    <row r="9" spans="1:34" s="16" customFormat="1" ht="39.75" customHeight="1" x14ac:dyDescent="0.35">
      <c r="A9" s="20" t="s">
        <v>72</v>
      </c>
      <c r="B9" s="87">
        <f>B5*B7</f>
        <v>18000</v>
      </c>
      <c r="C9" s="21" t="s">
        <v>3</v>
      </c>
      <c r="D9" s="19"/>
      <c r="E9" s="19"/>
      <c r="F9" s="19"/>
      <c r="G9" s="19"/>
      <c r="H9" s="19"/>
      <c r="I9" s="19"/>
      <c r="J9" s="19"/>
      <c r="K9" s="19"/>
      <c r="L9" s="19"/>
      <c r="M9" s="19"/>
      <c r="N9" s="19"/>
      <c r="O9" s="19"/>
      <c r="P9" s="19"/>
      <c r="Q9" s="19"/>
      <c r="R9" s="19"/>
      <c r="S9" s="19"/>
      <c r="T9" s="19"/>
      <c r="U9" s="19"/>
      <c r="V9" s="19"/>
      <c r="W9" s="19"/>
      <c r="X9" s="9"/>
      <c r="Y9" s="9"/>
      <c r="Z9" s="9"/>
      <c r="AA9" s="14"/>
      <c r="AB9" s="15"/>
      <c r="AC9" s="15"/>
      <c r="AD9" s="51" t="s">
        <v>12</v>
      </c>
      <c r="AE9" s="133" t="s">
        <v>14</v>
      </c>
      <c r="AF9" s="15"/>
      <c r="AG9" s="51" t="s">
        <v>12</v>
      </c>
      <c r="AH9" s="133" t="s">
        <v>14</v>
      </c>
    </row>
    <row r="10" spans="1:34" s="16" customFormat="1" ht="51.75" customHeight="1" thickBot="1" x14ac:dyDescent="0.3">
      <c r="A10" s="142" t="s">
        <v>4</v>
      </c>
      <c r="B10" s="143"/>
      <c r="C10" s="143"/>
      <c r="D10" s="143"/>
      <c r="E10" s="144"/>
      <c r="F10" s="144"/>
      <c r="G10" s="144"/>
      <c r="H10" s="144"/>
      <c r="I10" s="144"/>
      <c r="J10" s="144"/>
      <c r="K10" s="144"/>
      <c r="L10" s="144"/>
      <c r="M10" s="144"/>
      <c r="N10" s="144"/>
      <c r="O10" s="144"/>
      <c r="P10" s="144"/>
      <c r="Q10" s="144"/>
      <c r="R10" s="144"/>
      <c r="S10" s="144"/>
      <c r="T10" s="144"/>
      <c r="U10" s="144"/>
      <c r="V10" s="144"/>
      <c r="W10" s="144"/>
      <c r="X10" s="23"/>
      <c r="Y10" s="9"/>
      <c r="Z10" s="9"/>
      <c r="AA10" s="14"/>
      <c r="AB10" s="15"/>
      <c r="AC10" s="15"/>
      <c r="AD10" s="52" t="s">
        <v>13</v>
      </c>
      <c r="AE10" s="134"/>
      <c r="AF10" s="15"/>
      <c r="AG10" s="52" t="s">
        <v>41</v>
      </c>
      <c r="AH10" s="134"/>
    </row>
    <row r="11" spans="1:34" s="26" customFormat="1" ht="51.75" customHeight="1" thickBot="1" x14ac:dyDescent="0.25">
      <c r="A11" s="145" t="s">
        <v>5</v>
      </c>
      <c r="B11" s="146"/>
      <c r="C11" s="146"/>
      <c r="D11" s="147"/>
      <c r="F11" s="137" t="s">
        <v>53</v>
      </c>
      <c r="G11" s="138"/>
      <c r="H11" s="137" t="s">
        <v>52</v>
      </c>
      <c r="I11" s="138"/>
      <c r="J11" s="137" t="s">
        <v>54</v>
      </c>
      <c r="K11" s="138"/>
      <c r="L11" s="137" t="s">
        <v>55</v>
      </c>
      <c r="M11" s="138"/>
      <c r="N11" s="137" t="s">
        <v>56</v>
      </c>
      <c r="O11" s="138"/>
      <c r="P11" s="137" t="s">
        <v>57</v>
      </c>
      <c r="Q11" s="138"/>
      <c r="R11" s="137" t="s">
        <v>58</v>
      </c>
      <c r="S11" s="138"/>
      <c r="T11" s="137" t="s">
        <v>59</v>
      </c>
      <c r="U11" s="138"/>
      <c r="V11" s="137" t="s">
        <v>60</v>
      </c>
      <c r="W11" s="138"/>
      <c r="X11" s="135" t="s">
        <v>74</v>
      </c>
      <c r="Y11" s="135" t="s">
        <v>75</v>
      </c>
      <c r="Z11" s="135" t="s">
        <v>6</v>
      </c>
      <c r="AA11" s="24"/>
      <c r="AB11" s="24"/>
      <c r="AC11" s="25"/>
      <c r="AD11" s="51"/>
      <c r="AE11" s="53" t="s">
        <v>17</v>
      </c>
      <c r="AF11" s="24"/>
      <c r="AG11" s="51"/>
      <c r="AH11" s="53" t="s">
        <v>21</v>
      </c>
    </row>
    <row r="12" spans="1:34" s="26" customFormat="1" ht="66.650000000000006" customHeight="1" thickBot="1" x14ac:dyDescent="0.25">
      <c r="A12" s="27" t="s">
        <v>76</v>
      </c>
      <c r="B12" s="28" t="s">
        <v>77</v>
      </c>
      <c r="C12" s="29" t="s">
        <v>78</v>
      </c>
      <c r="D12" s="29" t="s">
        <v>79</v>
      </c>
      <c r="E12" s="59" t="s">
        <v>80</v>
      </c>
      <c r="F12" s="62" t="s">
        <v>50</v>
      </c>
      <c r="G12" s="62" t="s">
        <v>51</v>
      </c>
      <c r="H12" s="62" t="s">
        <v>50</v>
      </c>
      <c r="I12" s="62" t="s">
        <v>51</v>
      </c>
      <c r="J12" s="62" t="s">
        <v>50</v>
      </c>
      <c r="K12" s="62" t="s">
        <v>51</v>
      </c>
      <c r="L12" s="62" t="s">
        <v>50</v>
      </c>
      <c r="M12" s="62" t="s">
        <v>51</v>
      </c>
      <c r="N12" s="62" t="s">
        <v>50</v>
      </c>
      <c r="O12" s="62" t="s">
        <v>51</v>
      </c>
      <c r="P12" s="62" t="s">
        <v>50</v>
      </c>
      <c r="Q12" s="62" t="s">
        <v>51</v>
      </c>
      <c r="R12" s="62" t="s">
        <v>50</v>
      </c>
      <c r="S12" s="62" t="s">
        <v>51</v>
      </c>
      <c r="T12" s="62" t="s">
        <v>50</v>
      </c>
      <c r="U12" s="62" t="s">
        <v>51</v>
      </c>
      <c r="V12" s="62" t="s">
        <v>50</v>
      </c>
      <c r="W12" s="62" t="s">
        <v>51</v>
      </c>
      <c r="X12" s="136"/>
      <c r="Y12" s="136"/>
      <c r="Z12" s="136"/>
      <c r="AA12" s="24"/>
      <c r="AB12" s="24"/>
      <c r="AC12" s="25"/>
      <c r="AD12" s="51"/>
      <c r="AE12" s="53" t="s">
        <v>18</v>
      </c>
      <c r="AF12" s="24"/>
      <c r="AG12" s="51" t="s">
        <v>15</v>
      </c>
      <c r="AH12" s="53" t="s">
        <v>18</v>
      </c>
    </row>
    <row r="13" spans="1:34" s="39" customFormat="1" ht="21" customHeight="1" x14ac:dyDescent="0.35">
      <c r="A13" s="30"/>
      <c r="B13" s="31"/>
      <c r="C13" s="32"/>
      <c r="D13" s="33"/>
      <c r="E13" s="34">
        <v>200</v>
      </c>
      <c r="F13" s="34">
        <v>100</v>
      </c>
      <c r="G13" s="57">
        <v>45</v>
      </c>
      <c r="H13" s="35">
        <v>100</v>
      </c>
      <c r="I13" s="60">
        <v>45</v>
      </c>
      <c r="J13" s="35"/>
      <c r="K13" s="60"/>
      <c r="L13" s="35"/>
      <c r="M13" s="60"/>
      <c r="N13" s="35"/>
      <c r="O13" s="60"/>
      <c r="P13" s="35"/>
      <c r="Q13" s="60"/>
      <c r="R13" s="35"/>
      <c r="S13" s="60"/>
      <c r="T13" s="35"/>
      <c r="U13" s="60"/>
      <c r="V13" s="35"/>
      <c r="W13" s="60"/>
      <c r="X13" s="86">
        <f>(F13*G13)+(H13*I13)+(J13*K13)+(L13*M13)+(N13*O13)+(P13*Q13)+(R13*S13)+(T13*U13)+(V13*W13)</f>
        <v>9000</v>
      </c>
      <c r="Y13" s="36">
        <f>(F13*G13*Tilskudssatser!C4)+(H13*I13*Tilskudssatser!D4)+(J13*K13*Tilskudssatser!E4)+(L13*M13*Tilskudssatser!F4)+(N13*O13*Tilskudssatser!C10)+(P13*Q13*Tilskudssatser!D10)+(R13*S13*Tilskudssatser!E10)+(T13*U13*Tilskudssatser!F10)+(V13*W13*Tilskudssatser!G10)</f>
        <v>8775</v>
      </c>
      <c r="Z13" s="37">
        <f t="shared" ref="Z13:Z16" si="0">X13+Y13</f>
        <v>17775</v>
      </c>
      <c r="AA13" s="38"/>
      <c r="AB13" s="38"/>
      <c r="AC13" s="38"/>
      <c r="AD13" s="51"/>
      <c r="AE13" s="53" t="s">
        <v>19</v>
      </c>
      <c r="AF13" s="38"/>
      <c r="AG13" s="51" t="s">
        <v>42</v>
      </c>
      <c r="AH13" s="53" t="s">
        <v>17</v>
      </c>
    </row>
    <row r="14" spans="1:34" s="39" customFormat="1" ht="21" customHeight="1" thickBot="1" x14ac:dyDescent="0.4">
      <c r="A14" s="40"/>
      <c r="B14" s="41"/>
      <c r="C14" s="42"/>
      <c r="D14" s="43"/>
      <c r="E14" s="89"/>
      <c r="F14" s="44"/>
      <c r="G14" s="58"/>
      <c r="H14" s="45"/>
      <c r="I14" s="61"/>
      <c r="J14" s="45"/>
      <c r="K14" s="61"/>
      <c r="L14" s="45"/>
      <c r="M14" s="61"/>
      <c r="N14" s="45"/>
      <c r="O14" s="61"/>
      <c r="P14" s="45"/>
      <c r="Q14" s="61"/>
      <c r="R14" s="45"/>
      <c r="S14" s="61"/>
      <c r="T14" s="45"/>
      <c r="U14" s="61"/>
      <c r="V14" s="45"/>
      <c r="W14" s="61"/>
      <c r="X14" s="86"/>
      <c r="Y14" s="47"/>
      <c r="Z14" s="48">
        <f t="shared" si="0"/>
        <v>0</v>
      </c>
      <c r="AA14" s="38"/>
      <c r="AB14" s="38"/>
      <c r="AC14" s="38"/>
      <c r="AD14" s="51" t="s">
        <v>15</v>
      </c>
      <c r="AE14" s="53" t="s">
        <v>20</v>
      </c>
      <c r="AF14" s="38"/>
      <c r="AG14" s="55"/>
      <c r="AH14" s="56" t="s">
        <v>22</v>
      </c>
    </row>
    <row r="15" spans="1:34" s="39" customFormat="1" ht="21" customHeight="1" x14ac:dyDescent="0.35">
      <c r="A15" s="40"/>
      <c r="B15" s="41"/>
      <c r="C15" s="42"/>
      <c r="D15" s="43"/>
      <c r="E15" s="89"/>
      <c r="F15" s="44"/>
      <c r="G15" s="58"/>
      <c r="H15" s="45"/>
      <c r="I15" s="61"/>
      <c r="J15" s="45"/>
      <c r="K15" s="61"/>
      <c r="L15" s="45"/>
      <c r="M15" s="61"/>
      <c r="N15" s="45"/>
      <c r="O15" s="61"/>
      <c r="P15" s="45"/>
      <c r="Q15" s="61"/>
      <c r="R15" s="45"/>
      <c r="S15" s="61"/>
      <c r="T15" s="45"/>
      <c r="U15" s="61"/>
      <c r="V15" s="45"/>
      <c r="W15" s="61"/>
      <c r="X15" s="86"/>
      <c r="Y15" s="47"/>
      <c r="Z15" s="48">
        <f t="shared" si="0"/>
        <v>0</v>
      </c>
      <c r="AA15" s="38"/>
      <c r="AB15" s="38"/>
      <c r="AC15" s="38"/>
      <c r="AD15" s="51" t="s">
        <v>16</v>
      </c>
      <c r="AE15" s="53" t="s">
        <v>21</v>
      </c>
      <c r="AF15" s="38"/>
      <c r="AG15" s="51"/>
      <c r="AH15" s="53" t="s">
        <v>29</v>
      </c>
    </row>
    <row r="16" spans="1:34" s="39" customFormat="1" ht="21" customHeight="1" x14ac:dyDescent="0.35">
      <c r="A16" s="40"/>
      <c r="B16" s="41"/>
      <c r="C16" s="42"/>
      <c r="D16" s="43"/>
      <c r="E16" s="89"/>
      <c r="F16" s="44"/>
      <c r="G16" s="58"/>
      <c r="H16" s="45"/>
      <c r="I16" s="61"/>
      <c r="J16" s="45"/>
      <c r="K16" s="61"/>
      <c r="L16" s="45"/>
      <c r="M16" s="61"/>
      <c r="N16" s="45"/>
      <c r="O16" s="61"/>
      <c r="P16" s="45"/>
      <c r="Q16" s="61"/>
      <c r="R16" s="45"/>
      <c r="S16" s="61"/>
      <c r="T16" s="45"/>
      <c r="U16" s="61"/>
      <c r="V16" s="45"/>
      <c r="W16" s="61"/>
      <c r="X16" s="86"/>
      <c r="Y16" s="47"/>
      <c r="Z16" s="48">
        <f t="shared" si="0"/>
        <v>0</v>
      </c>
      <c r="AA16" s="38"/>
      <c r="AB16" s="38"/>
      <c r="AC16" s="38"/>
      <c r="AD16" s="54"/>
      <c r="AE16" s="53" t="s">
        <v>22</v>
      </c>
      <c r="AF16" s="38"/>
      <c r="AG16" s="51"/>
      <c r="AH16" s="53" t="s">
        <v>19</v>
      </c>
    </row>
    <row r="17" spans="24:34" ht="20.5" customHeight="1" x14ac:dyDescent="0.35">
      <c r="X17" s="88">
        <f>SUM(X13:X16)</f>
        <v>9000</v>
      </c>
      <c r="AD17" s="54"/>
      <c r="AE17" s="53" t="s">
        <v>23</v>
      </c>
      <c r="AG17" s="51" t="s">
        <v>25</v>
      </c>
      <c r="AH17" s="53" t="s">
        <v>31</v>
      </c>
    </row>
    <row r="18" spans="24:34" ht="15" thickBot="1" x14ac:dyDescent="0.4">
      <c r="AD18" s="55"/>
      <c r="AE18" s="56" t="s">
        <v>24</v>
      </c>
      <c r="AG18" s="51" t="s">
        <v>43</v>
      </c>
      <c r="AH18" s="53" t="s">
        <v>20</v>
      </c>
    </row>
    <row r="19" spans="24:34" ht="15" thickBot="1" x14ac:dyDescent="0.4">
      <c r="AD19" s="51"/>
      <c r="AE19" s="53" t="s">
        <v>27</v>
      </c>
      <c r="AG19" s="55"/>
      <c r="AH19" s="56" t="s">
        <v>24</v>
      </c>
    </row>
    <row r="20" spans="24:34" x14ac:dyDescent="0.35">
      <c r="AD20" s="51"/>
      <c r="AE20" s="53" t="s">
        <v>28</v>
      </c>
      <c r="AG20" s="51" t="s">
        <v>44</v>
      </c>
      <c r="AH20" s="53" t="s">
        <v>46</v>
      </c>
    </row>
    <row r="21" spans="24:34" x14ac:dyDescent="0.35">
      <c r="AD21" s="51" t="s">
        <v>25</v>
      </c>
      <c r="AE21" s="53" t="s">
        <v>29</v>
      </c>
      <c r="AG21" s="51" t="s">
        <v>45</v>
      </c>
      <c r="AH21" s="53" t="s">
        <v>33</v>
      </c>
    </row>
    <row r="22" spans="24:34" ht="30.65" customHeight="1" x14ac:dyDescent="0.35">
      <c r="AD22" s="51" t="s">
        <v>26</v>
      </c>
      <c r="AE22" s="53" t="s">
        <v>30</v>
      </c>
      <c r="AG22" s="54"/>
      <c r="AH22" s="53" t="s">
        <v>34</v>
      </c>
    </row>
    <row r="23" spans="24:34" ht="20.5" customHeight="1" x14ac:dyDescent="0.35">
      <c r="AD23" s="54"/>
      <c r="AE23" s="53" t="s">
        <v>31</v>
      </c>
      <c r="AG23" s="54"/>
      <c r="AH23" s="53" t="s">
        <v>27</v>
      </c>
    </row>
    <row r="24" spans="24:34" x14ac:dyDescent="0.35">
      <c r="AD24" s="54"/>
      <c r="AE24" s="53" t="s">
        <v>32</v>
      </c>
      <c r="AG24" s="54"/>
      <c r="AH24" s="53" t="s">
        <v>28</v>
      </c>
    </row>
    <row r="25" spans="24:34" ht="15" thickBot="1" x14ac:dyDescent="0.4">
      <c r="AD25" s="54"/>
      <c r="AE25" s="53" t="s">
        <v>33</v>
      </c>
      <c r="AG25" s="55"/>
      <c r="AH25" s="56" t="s">
        <v>32</v>
      </c>
    </row>
    <row r="26" spans="24:34" ht="15" thickBot="1" x14ac:dyDescent="0.4">
      <c r="AD26" s="55"/>
      <c r="AE26" s="56" t="s">
        <v>34</v>
      </c>
      <c r="AG26" s="51" t="s">
        <v>47</v>
      </c>
      <c r="AH26" s="133" t="s">
        <v>37</v>
      </c>
    </row>
    <row r="27" spans="24:34" ht="20.5" customHeight="1" thickBot="1" x14ac:dyDescent="0.4">
      <c r="AD27" s="51" t="s">
        <v>35</v>
      </c>
      <c r="AE27" s="53" t="s">
        <v>37</v>
      </c>
      <c r="AG27" s="52" t="s">
        <v>48</v>
      </c>
      <c r="AH27" s="134"/>
    </row>
    <row r="28" spans="24:34" ht="15" thickBot="1" x14ac:dyDescent="0.4">
      <c r="AD28" s="52" t="s">
        <v>36</v>
      </c>
      <c r="AE28" s="56" t="s">
        <v>38</v>
      </c>
    </row>
  </sheetData>
  <mergeCells count="18">
    <mergeCell ref="F11:G11"/>
    <mergeCell ref="P11:Q11"/>
    <mergeCell ref="A1:Z1"/>
    <mergeCell ref="A10:W10"/>
    <mergeCell ref="A11:D11"/>
    <mergeCell ref="R11:S11"/>
    <mergeCell ref="T11:U11"/>
    <mergeCell ref="V11:W11"/>
    <mergeCell ref="N11:O11"/>
    <mergeCell ref="L11:M11"/>
    <mergeCell ref="J11:K11"/>
    <mergeCell ref="H11:I11"/>
    <mergeCell ref="AH9:AH10"/>
    <mergeCell ref="AH26:AH27"/>
    <mergeCell ref="X11:X12"/>
    <mergeCell ref="Y11:Y12"/>
    <mergeCell ref="Z11:Z12"/>
    <mergeCell ref="AE9:AE10"/>
  </mergeCells>
  <conditionalFormatting sqref="X17">
    <cfRule type="cellIs" dxfId="3" priority="1" operator="lessThan">
      <formula>$B$9</formula>
    </cfRule>
    <cfRule type="cellIs" dxfId="2" priority="2" operator="greaterThan">
      <formula>$B$9</formula>
    </cfRule>
    <cfRule type="cellIs" dxfId="1" priority="3" operator="equal">
      <formula>$B$9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3"/>
  <sheetViews>
    <sheetView showGridLines="0" tabSelected="1" zoomScaleNormal="100" workbookViewId="0">
      <selection activeCell="E14" sqref="E14"/>
    </sheetView>
  </sheetViews>
  <sheetFormatPr defaultColWidth="9.1796875" defaultRowHeight="14.5" x14ac:dyDescent="0.35"/>
  <cols>
    <col min="1" max="1" width="56.81640625" customWidth="1"/>
    <col min="2" max="2" width="21.1796875" customWidth="1"/>
    <col min="3" max="5" width="18.7265625" customWidth="1"/>
    <col min="6" max="15" width="14.7265625" customWidth="1"/>
    <col min="16" max="16" width="22.26953125" customWidth="1"/>
    <col min="18" max="18" width="9.453125" customWidth="1"/>
  </cols>
  <sheetData>
    <row r="1" spans="1:18" s="4" customFormat="1" ht="57" customHeight="1" thickBot="1" x14ac:dyDescent="0.4">
      <c r="A1" s="150" t="s">
        <v>107</v>
      </c>
      <c r="B1" s="151"/>
      <c r="C1" s="151"/>
      <c r="D1" s="151"/>
      <c r="E1" s="151"/>
      <c r="F1" s="151"/>
      <c r="G1" s="151"/>
      <c r="H1" s="151"/>
      <c r="I1" s="151"/>
      <c r="J1" s="151"/>
      <c r="K1" s="151"/>
      <c r="L1" s="151"/>
      <c r="M1" s="151"/>
      <c r="N1" s="151"/>
      <c r="O1" s="151"/>
      <c r="P1" s="152"/>
      <c r="Q1" s="1"/>
      <c r="R1" s="2"/>
    </row>
    <row r="2" spans="1:18" s="3" customFormat="1" ht="15" customHeight="1" x14ac:dyDescent="0.35">
      <c r="A2" s="5"/>
      <c r="B2" s="6"/>
      <c r="C2" s="6"/>
      <c r="D2" s="7"/>
      <c r="E2" s="7"/>
      <c r="F2" s="7"/>
      <c r="G2" s="7"/>
      <c r="H2" s="7"/>
      <c r="I2" s="7"/>
      <c r="J2" s="7"/>
      <c r="K2" s="7"/>
      <c r="L2" s="7"/>
      <c r="M2" s="7"/>
      <c r="N2" s="7"/>
      <c r="O2" s="7"/>
      <c r="P2" s="95"/>
      <c r="Q2" s="1"/>
      <c r="R2" s="2"/>
    </row>
    <row r="3" spans="1:18" s="16" customFormat="1" ht="29.25" customHeight="1" x14ac:dyDescent="0.35">
      <c r="A3" s="10" t="s">
        <v>97</v>
      </c>
      <c r="B3" s="11"/>
      <c r="C3" s="12" t="s">
        <v>0</v>
      </c>
      <c r="D3" s="106" t="s">
        <v>1</v>
      </c>
      <c r="E3" s="159"/>
      <c r="F3" s="159"/>
      <c r="G3" s="159"/>
      <c r="H3" s="159"/>
      <c r="I3" s="19"/>
      <c r="J3" s="160"/>
      <c r="K3" s="160"/>
      <c r="L3" s="154"/>
      <c r="M3" s="154"/>
      <c r="N3" s="154"/>
      <c r="O3" s="19"/>
      <c r="P3" s="96"/>
      <c r="Q3" s="14"/>
      <c r="R3" s="15"/>
    </row>
    <row r="4" spans="1:18" s="16" customFormat="1" ht="15" customHeight="1" x14ac:dyDescent="0.35">
      <c r="A4" s="17"/>
      <c r="B4" s="18"/>
      <c r="C4" s="18"/>
      <c r="D4" s="19"/>
      <c r="E4" s="19"/>
      <c r="F4" s="106"/>
      <c r="G4" s="9"/>
      <c r="H4" s="9"/>
      <c r="I4" s="9"/>
      <c r="J4" s="9"/>
      <c r="K4" s="9"/>
      <c r="L4" s="9"/>
      <c r="M4" s="9"/>
      <c r="N4" s="9"/>
      <c r="O4" s="9"/>
      <c r="P4" s="96"/>
      <c r="Q4" s="14"/>
      <c r="R4" s="15"/>
    </row>
    <row r="5" spans="1:18" s="16" customFormat="1" ht="35.15" customHeight="1" x14ac:dyDescent="0.35">
      <c r="A5" s="10" t="s">
        <v>86</v>
      </c>
      <c r="B5" s="111">
        <f>C203</f>
        <v>0</v>
      </c>
      <c r="C5" s="21" t="s">
        <v>88</v>
      </c>
      <c r="D5" s="19"/>
      <c r="E5" s="19"/>
      <c r="F5" s="106"/>
      <c r="G5" s="9"/>
      <c r="H5" s="9"/>
      <c r="I5" s="9"/>
      <c r="J5" s="9"/>
      <c r="K5" s="9"/>
      <c r="L5" s="9"/>
      <c r="M5" s="9"/>
      <c r="N5" s="9"/>
      <c r="O5" s="9"/>
      <c r="P5" s="96"/>
      <c r="Q5" s="14"/>
      <c r="R5" s="15"/>
    </row>
    <row r="6" spans="1:18" s="16" customFormat="1" ht="15" customHeight="1" x14ac:dyDescent="0.35">
      <c r="A6" s="17"/>
      <c r="B6" s="18"/>
      <c r="C6" s="18"/>
      <c r="D6" s="19"/>
      <c r="E6" s="19"/>
      <c r="F6" s="106"/>
      <c r="G6" s="9"/>
      <c r="H6" s="9"/>
      <c r="I6" s="9"/>
      <c r="J6" s="9"/>
      <c r="K6" s="9"/>
      <c r="L6" s="9"/>
      <c r="M6" s="9"/>
      <c r="N6" s="9"/>
      <c r="O6" s="9"/>
      <c r="P6" s="96"/>
      <c r="Q6" s="14"/>
      <c r="R6" s="15"/>
    </row>
    <row r="7" spans="1:18" s="16" customFormat="1" ht="35.15" customHeight="1" x14ac:dyDescent="0.35">
      <c r="A7" s="10" t="s">
        <v>49</v>
      </c>
      <c r="B7" s="110">
        <f>E203</f>
        <v>0</v>
      </c>
      <c r="C7" s="21" t="s">
        <v>88</v>
      </c>
      <c r="D7" s="19"/>
      <c r="E7" s="19"/>
      <c r="F7" s="19"/>
      <c r="G7" s="19"/>
      <c r="H7" s="19"/>
      <c r="I7" s="19"/>
      <c r="J7" s="19"/>
      <c r="K7" s="19"/>
      <c r="L7" s="19"/>
      <c r="M7" s="19"/>
      <c r="N7" s="19"/>
      <c r="O7" s="19"/>
      <c r="P7" s="96"/>
      <c r="Q7" s="14"/>
      <c r="R7" s="15"/>
    </row>
    <row r="8" spans="1:18" s="16" customFormat="1" ht="11.5" customHeight="1" x14ac:dyDescent="0.35">
      <c r="A8" s="10"/>
      <c r="B8" s="21"/>
      <c r="C8" s="21"/>
      <c r="D8" s="19"/>
      <c r="E8" s="19"/>
      <c r="F8" s="19"/>
      <c r="G8" s="19"/>
      <c r="H8" s="19"/>
      <c r="I8" s="19"/>
      <c r="J8" s="19"/>
      <c r="K8" s="19"/>
      <c r="L8" s="19"/>
      <c r="M8" s="19"/>
      <c r="N8" s="19"/>
      <c r="O8" s="19"/>
      <c r="P8" s="95"/>
      <c r="Q8" s="14"/>
      <c r="R8" s="15"/>
    </row>
    <row r="9" spans="1:18" s="16" customFormat="1" ht="35.15" customHeight="1" x14ac:dyDescent="0.35">
      <c r="A9" s="10" t="s">
        <v>89</v>
      </c>
      <c r="B9" s="112">
        <f>P203</f>
        <v>0</v>
      </c>
      <c r="C9" s="21" t="s">
        <v>88</v>
      </c>
      <c r="D9" s="19"/>
      <c r="E9" s="19"/>
      <c r="F9" s="19"/>
      <c r="G9" s="19"/>
      <c r="H9" s="19"/>
      <c r="I9" s="19"/>
      <c r="J9" s="19"/>
      <c r="K9" s="19"/>
      <c r="L9" s="19"/>
      <c r="M9" s="19"/>
      <c r="N9" s="19"/>
      <c r="O9" s="19"/>
      <c r="P9" s="95"/>
      <c r="Q9" s="14"/>
      <c r="R9" s="15"/>
    </row>
    <row r="10" spans="1:18" s="16" customFormat="1" ht="11.5" customHeight="1" x14ac:dyDescent="0.35">
      <c r="A10" s="10"/>
      <c r="B10" s="21"/>
      <c r="C10" s="21"/>
      <c r="D10" s="19"/>
      <c r="E10" s="19"/>
      <c r="F10" s="19"/>
      <c r="G10" s="19"/>
      <c r="H10" s="19"/>
      <c r="I10" s="19"/>
      <c r="J10" s="19"/>
      <c r="K10" s="19"/>
      <c r="L10" s="19"/>
      <c r="M10" s="19"/>
      <c r="N10" s="19"/>
      <c r="O10" s="19"/>
      <c r="P10" s="95"/>
      <c r="Q10" s="14"/>
      <c r="R10" s="15"/>
    </row>
    <row r="11" spans="1:18" s="16" customFormat="1" ht="74.25" customHeight="1" thickBot="1" x14ac:dyDescent="0.3">
      <c r="A11" s="153" t="s">
        <v>84</v>
      </c>
      <c r="B11" s="144"/>
      <c r="C11" s="144"/>
      <c r="D11" s="144"/>
      <c r="E11" s="144"/>
      <c r="F11" s="144"/>
      <c r="G11" s="144"/>
      <c r="H11" s="144"/>
      <c r="I11" s="144"/>
      <c r="J11" s="144"/>
      <c r="K11" s="144"/>
      <c r="L11" s="144"/>
      <c r="M11" s="144"/>
      <c r="N11" s="144"/>
      <c r="O11" s="105"/>
      <c r="P11" s="95"/>
      <c r="Q11" s="14"/>
      <c r="R11" s="15"/>
    </row>
    <row r="12" spans="1:18" s="26" customFormat="1" ht="51.75" customHeight="1" x14ac:dyDescent="0.2">
      <c r="A12" s="157" t="s">
        <v>90</v>
      </c>
      <c r="B12" s="158"/>
      <c r="C12" s="158"/>
      <c r="D12" s="158"/>
      <c r="E12" s="158"/>
      <c r="F12" s="116" t="s">
        <v>98</v>
      </c>
      <c r="G12" s="117" t="s">
        <v>99</v>
      </c>
      <c r="H12" s="117" t="s">
        <v>100</v>
      </c>
      <c r="I12" s="117" t="s">
        <v>101</v>
      </c>
      <c r="J12" s="117" t="s">
        <v>102</v>
      </c>
      <c r="K12" s="117" t="s">
        <v>103</v>
      </c>
      <c r="L12" s="117" t="s">
        <v>104</v>
      </c>
      <c r="M12" s="117" t="s">
        <v>105</v>
      </c>
      <c r="N12" s="118" t="s">
        <v>106</v>
      </c>
      <c r="O12" s="155" t="s">
        <v>96</v>
      </c>
      <c r="P12" s="148" t="s">
        <v>95</v>
      </c>
      <c r="Q12" s="24"/>
      <c r="R12" s="24"/>
    </row>
    <row r="13" spans="1:18" s="26" customFormat="1" ht="75.75" customHeight="1" thickBot="1" x14ac:dyDescent="0.25">
      <c r="A13" s="113" t="s">
        <v>91</v>
      </c>
      <c r="B13" s="114" t="s">
        <v>92</v>
      </c>
      <c r="C13" s="114" t="s">
        <v>93</v>
      </c>
      <c r="D13" s="114" t="s">
        <v>94</v>
      </c>
      <c r="E13" s="115" t="s">
        <v>83</v>
      </c>
      <c r="F13" s="119" t="s">
        <v>82</v>
      </c>
      <c r="G13" s="120" t="s">
        <v>82</v>
      </c>
      <c r="H13" s="120" t="s">
        <v>82</v>
      </c>
      <c r="I13" s="120" t="s">
        <v>82</v>
      </c>
      <c r="J13" s="120" t="s">
        <v>82</v>
      </c>
      <c r="K13" s="120" t="s">
        <v>82</v>
      </c>
      <c r="L13" s="120" t="s">
        <v>82</v>
      </c>
      <c r="M13" s="120" t="s">
        <v>82</v>
      </c>
      <c r="N13" s="121" t="s">
        <v>82</v>
      </c>
      <c r="O13" s="156"/>
      <c r="P13" s="149"/>
      <c r="Q13" s="24"/>
      <c r="R13" s="24"/>
    </row>
    <row r="14" spans="1:18" s="39" customFormat="1" ht="21" customHeight="1" x14ac:dyDescent="0.35">
      <c r="A14" s="30"/>
      <c r="B14" s="31"/>
      <c r="C14" s="31"/>
      <c r="D14" s="94"/>
      <c r="E14" s="102"/>
      <c r="F14" s="107"/>
      <c r="G14" s="108"/>
      <c r="H14" s="108"/>
      <c r="I14" s="108"/>
      <c r="J14" s="108"/>
      <c r="K14" s="108"/>
      <c r="L14" s="108"/>
      <c r="M14" s="108"/>
      <c r="N14" s="109"/>
      <c r="O14" s="122">
        <f>F14+G14+H14+I14+J14+K14+L14+M14+N14</f>
        <v>0</v>
      </c>
      <c r="P14" s="123">
        <f>(F14*E14*Tilskudssatser!$C$4)+(G14*E14*Tilskudssatser!$D$4)+(H14*E14*Tilskudssatser!$E$4)+(I14*E14*Tilskudssatser!$F$4)+(J14*E14*Tilskudssatser!$C$10)+(K14*E14*Tilskudssatser!$D$10)+(L14*E14*Tilskudssatser!$E$10)+(M14*E14*Tilskudssatser!$F$10)+(N14*E14*Tilskudssatser!$G$10)</f>
        <v>0</v>
      </c>
      <c r="Q14" s="38"/>
      <c r="R14" s="38"/>
    </row>
    <row r="15" spans="1:18" s="39" customFormat="1" ht="21" customHeight="1" x14ac:dyDescent="0.35">
      <c r="A15" s="40"/>
      <c r="B15" s="41"/>
      <c r="C15" s="41"/>
      <c r="D15" s="90"/>
      <c r="E15" s="103"/>
      <c r="F15" s="100"/>
      <c r="G15" s="46"/>
      <c r="H15" s="46"/>
      <c r="I15" s="46"/>
      <c r="J15" s="46"/>
      <c r="K15" s="46"/>
      <c r="L15" s="46"/>
      <c r="M15" s="46"/>
      <c r="N15" s="97"/>
      <c r="O15" s="124">
        <f t="shared" ref="O15" si="0">F15+G15+H15+I15+J15+K15+L15+M15+N15</f>
        <v>0</v>
      </c>
      <c r="P15" s="125">
        <f>(F15*E15*Tilskudssatser!$C$4)+(G15*E15*Tilskudssatser!$D$4)+(H15*E15*Tilskudssatser!$E$4)+(I15*E15*Tilskudssatser!$F$4)+(J15*E15*Tilskudssatser!$C$10)+(K15*E15*Tilskudssatser!$D$10)+(L15*E15*Tilskudssatser!$E$10)+(M15*E15*Tilskudssatser!$F$10)+(N15*E15*Tilskudssatser!$G$10)</f>
        <v>0</v>
      </c>
      <c r="Q15" s="38"/>
      <c r="R15" s="38"/>
    </row>
    <row r="16" spans="1:18" s="39" customFormat="1" ht="21" customHeight="1" x14ac:dyDescent="0.35">
      <c r="A16" s="40"/>
      <c r="B16" s="41"/>
      <c r="C16" s="41"/>
      <c r="D16" s="90"/>
      <c r="E16" s="103"/>
      <c r="F16" s="100"/>
      <c r="G16" s="46"/>
      <c r="H16" s="46"/>
      <c r="I16" s="46"/>
      <c r="J16" s="46"/>
      <c r="K16" s="46"/>
      <c r="L16" s="46"/>
      <c r="M16" s="46"/>
      <c r="N16" s="97"/>
      <c r="O16" s="124">
        <f t="shared" ref="O16:O202" si="1">F16+G16+H16+I16+J16+K16+L16+M16+N16</f>
        <v>0</v>
      </c>
      <c r="P16" s="125">
        <f>(F16*E16*Tilskudssatser!$C$4)+(G16*E16*Tilskudssatser!$D$4)+(H16*E16*Tilskudssatser!$E$4)+(I16*E16*Tilskudssatser!$F$4)+(J16*E16*Tilskudssatser!$C$10)+(K16*E16*Tilskudssatser!$D$10)+(L16*E16*Tilskudssatser!$E$10)+(M16*E16*Tilskudssatser!$F$10)+(N16*E16*Tilskudssatser!$G$10)</f>
        <v>0</v>
      </c>
      <c r="Q16" s="38"/>
      <c r="R16" s="38"/>
    </row>
    <row r="17" spans="1:18" s="39" customFormat="1" ht="21" customHeight="1" x14ac:dyDescent="0.35">
      <c r="A17" s="40"/>
      <c r="B17" s="41"/>
      <c r="C17" s="41"/>
      <c r="D17" s="90"/>
      <c r="E17" s="103"/>
      <c r="F17" s="100"/>
      <c r="G17" s="46"/>
      <c r="H17" s="46"/>
      <c r="I17" s="46"/>
      <c r="J17" s="46"/>
      <c r="K17" s="46"/>
      <c r="L17" s="46"/>
      <c r="M17" s="46"/>
      <c r="N17" s="97"/>
      <c r="O17" s="124">
        <f t="shared" si="1"/>
        <v>0</v>
      </c>
      <c r="P17" s="125">
        <f>(F17*E17*Tilskudssatser!$C$4)+(G17*E17*Tilskudssatser!$D$4)+(H17*E17*Tilskudssatser!$E$4)+(I17*E17*Tilskudssatser!$F$4)+(J17*E17*Tilskudssatser!$C$10)+(K17*E17*Tilskudssatser!$D$10)+(L17*E17*Tilskudssatser!$E$10)+(M17*E17*Tilskudssatser!$F$10)+(N17*E17*Tilskudssatser!$G$10)</f>
        <v>0</v>
      </c>
      <c r="Q17" s="38"/>
      <c r="R17" s="38"/>
    </row>
    <row r="18" spans="1:18" s="39" customFormat="1" ht="21" customHeight="1" x14ac:dyDescent="0.35">
      <c r="A18" s="40"/>
      <c r="B18" s="41"/>
      <c r="C18" s="41"/>
      <c r="D18" s="90"/>
      <c r="E18" s="103"/>
      <c r="F18" s="100"/>
      <c r="G18" s="46"/>
      <c r="H18" s="46"/>
      <c r="I18" s="46"/>
      <c r="J18" s="46"/>
      <c r="K18" s="46"/>
      <c r="L18" s="46"/>
      <c r="M18" s="46"/>
      <c r="N18" s="97"/>
      <c r="O18" s="124">
        <f t="shared" ref="O18:O190" si="2">F18+G18+H18+I18+J18+K18+L18+M18+N18</f>
        <v>0</v>
      </c>
      <c r="P18" s="125">
        <f>(F18*E18*Tilskudssatser!$C$4)+(G18*E18*Tilskudssatser!$D$4)+(H18*E18*Tilskudssatser!$E$4)+(I18*E18*Tilskudssatser!$F$4)+(J18*E18*Tilskudssatser!$C$10)+(K18*E18*Tilskudssatser!$D$10)+(L18*E18*Tilskudssatser!$E$10)+(M18*E18*Tilskudssatser!$F$10)+(N18*E18*Tilskudssatser!$G$10)</f>
        <v>0</v>
      </c>
      <c r="Q18" s="38"/>
      <c r="R18" s="38"/>
    </row>
    <row r="19" spans="1:18" s="39" customFormat="1" ht="21" customHeight="1" x14ac:dyDescent="0.35">
      <c r="A19" s="40"/>
      <c r="B19" s="41"/>
      <c r="C19" s="41"/>
      <c r="D19" s="90"/>
      <c r="E19" s="103"/>
      <c r="F19" s="100"/>
      <c r="G19" s="46"/>
      <c r="H19" s="46"/>
      <c r="I19" s="46"/>
      <c r="J19" s="46"/>
      <c r="K19" s="46"/>
      <c r="L19" s="46"/>
      <c r="M19" s="46"/>
      <c r="N19" s="97"/>
      <c r="O19" s="124">
        <f t="shared" si="2"/>
        <v>0</v>
      </c>
      <c r="P19" s="125">
        <f>(F19*E19*Tilskudssatser!$C$4)+(G19*E19*Tilskudssatser!$D$4)+(H19*E19*Tilskudssatser!$E$4)+(I19*E19*Tilskudssatser!$F$4)+(J19*E19*Tilskudssatser!$C$10)+(K19*E19*Tilskudssatser!$D$10)+(L19*E19*Tilskudssatser!$E$10)+(M19*E19*Tilskudssatser!$F$10)+(N19*E19*Tilskudssatser!$G$10)</f>
        <v>0</v>
      </c>
      <c r="Q19" s="38"/>
      <c r="R19" s="38"/>
    </row>
    <row r="20" spans="1:18" s="39" customFormat="1" ht="21" customHeight="1" x14ac:dyDescent="0.35">
      <c r="A20" s="40"/>
      <c r="B20" s="41"/>
      <c r="C20" s="41"/>
      <c r="D20" s="90"/>
      <c r="E20" s="103"/>
      <c r="F20" s="100"/>
      <c r="G20" s="46"/>
      <c r="H20" s="46"/>
      <c r="I20" s="46"/>
      <c r="J20" s="46"/>
      <c r="K20" s="46"/>
      <c r="L20" s="46"/>
      <c r="M20" s="46"/>
      <c r="N20" s="97"/>
      <c r="O20" s="124">
        <f t="shared" si="2"/>
        <v>0</v>
      </c>
      <c r="P20" s="125">
        <f>(F20*E20*Tilskudssatser!$C$4)+(G20*E20*Tilskudssatser!$D$4)+(H20*E20*Tilskudssatser!$E$4)+(I20*E20*Tilskudssatser!$F$4)+(J20*E20*Tilskudssatser!$C$10)+(K20*E20*Tilskudssatser!$D$10)+(L20*E20*Tilskudssatser!$E$10)+(M20*E20*Tilskudssatser!$F$10)+(N20*E20*Tilskudssatser!$G$10)</f>
        <v>0</v>
      </c>
      <c r="Q20" s="38"/>
      <c r="R20" s="38"/>
    </row>
    <row r="21" spans="1:18" s="39" customFormat="1" ht="21" customHeight="1" x14ac:dyDescent="0.35">
      <c r="A21" s="40"/>
      <c r="B21" s="41"/>
      <c r="C21" s="41"/>
      <c r="D21" s="90"/>
      <c r="E21" s="103"/>
      <c r="F21" s="100"/>
      <c r="G21" s="46"/>
      <c r="H21" s="46"/>
      <c r="I21" s="46"/>
      <c r="J21" s="46"/>
      <c r="K21" s="46"/>
      <c r="L21" s="46"/>
      <c r="M21" s="46"/>
      <c r="N21" s="97"/>
      <c r="O21" s="124">
        <f t="shared" si="2"/>
        <v>0</v>
      </c>
      <c r="P21" s="125">
        <f>(F21*E21*Tilskudssatser!$C$4)+(G21*E21*Tilskudssatser!$D$4)+(H21*E21*Tilskudssatser!$E$4)+(I21*E21*Tilskudssatser!$F$4)+(J21*E21*Tilskudssatser!$C$10)+(K21*E21*Tilskudssatser!$D$10)+(L21*E21*Tilskudssatser!$E$10)+(M21*E21*Tilskudssatser!$F$10)+(N21*E21*Tilskudssatser!$G$10)</f>
        <v>0</v>
      </c>
      <c r="Q21" s="38"/>
      <c r="R21" s="38"/>
    </row>
    <row r="22" spans="1:18" s="39" customFormat="1" ht="21" customHeight="1" x14ac:dyDescent="0.35">
      <c r="A22" s="40"/>
      <c r="B22" s="41"/>
      <c r="C22" s="41"/>
      <c r="D22" s="90"/>
      <c r="E22" s="103"/>
      <c r="F22" s="100"/>
      <c r="G22" s="46"/>
      <c r="H22" s="46"/>
      <c r="I22" s="46"/>
      <c r="J22" s="46"/>
      <c r="K22" s="46"/>
      <c r="L22" s="46"/>
      <c r="M22" s="46"/>
      <c r="N22" s="97"/>
      <c r="O22" s="124">
        <f t="shared" si="2"/>
        <v>0</v>
      </c>
      <c r="P22" s="125">
        <f>(F22*E22*Tilskudssatser!$C$4)+(G22*E22*Tilskudssatser!$D$4)+(H22*E22*Tilskudssatser!$E$4)+(I22*E22*Tilskudssatser!$F$4)+(J22*E22*Tilskudssatser!$C$10)+(K22*E22*Tilskudssatser!$D$10)+(L22*E22*Tilskudssatser!$E$10)+(M22*E22*Tilskudssatser!$F$10)+(N22*E22*Tilskudssatser!$G$10)</f>
        <v>0</v>
      </c>
      <c r="Q22" s="38"/>
      <c r="R22" s="38"/>
    </row>
    <row r="23" spans="1:18" s="39" customFormat="1" ht="21" customHeight="1" x14ac:dyDescent="0.35">
      <c r="A23" s="40"/>
      <c r="B23" s="41"/>
      <c r="C23" s="41"/>
      <c r="D23" s="90"/>
      <c r="E23" s="103"/>
      <c r="F23" s="100"/>
      <c r="G23" s="46"/>
      <c r="H23" s="46"/>
      <c r="I23" s="46"/>
      <c r="J23" s="46"/>
      <c r="K23" s="46"/>
      <c r="L23" s="46"/>
      <c r="M23" s="46"/>
      <c r="N23" s="97"/>
      <c r="O23" s="124">
        <f t="shared" si="2"/>
        <v>0</v>
      </c>
      <c r="P23" s="125">
        <f>(F23*E23*Tilskudssatser!$C$4)+(G23*E23*Tilskudssatser!$D$4)+(H23*E23*Tilskudssatser!$E$4)+(I23*E23*Tilskudssatser!$F$4)+(J23*E23*Tilskudssatser!$C$10)+(K23*E23*Tilskudssatser!$D$10)+(L23*E23*Tilskudssatser!$E$10)+(M23*E23*Tilskudssatser!$F$10)+(N23*E23*Tilskudssatser!$G$10)</f>
        <v>0</v>
      </c>
      <c r="Q23" s="38"/>
      <c r="R23" s="38"/>
    </row>
    <row r="24" spans="1:18" s="39" customFormat="1" ht="21" customHeight="1" x14ac:dyDescent="0.35">
      <c r="A24" s="40"/>
      <c r="B24" s="41"/>
      <c r="C24" s="41"/>
      <c r="D24" s="90"/>
      <c r="E24" s="103"/>
      <c r="F24" s="100"/>
      <c r="G24" s="46"/>
      <c r="H24" s="46"/>
      <c r="I24" s="46"/>
      <c r="J24" s="46"/>
      <c r="K24" s="46"/>
      <c r="L24" s="46"/>
      <c r="M24" s="46"/>
      <c r="N24" s="97"/>
      <c r="O24" s="124">
        <f t="shared" si="2"/>
        <v>0</v>
      </c>
      <c r="P24" s="125">
        <f>(F24*E24*Tilskudssatser!$C$4)+(G24*E24*Tilskudssatser!$D$4)+(H24*E24*Tilskudssatser!$E$4)+(I24*E24*Tilskudssatser!$F$4)+(J24*E24*Tilskudssatser!$C$10)+(K24*E24*Tilskudssatser!$D$10)+(L24*E24*Tilskudssatser!$E$10)+(M24*E24*Tilskudssatser!$F$10)+(N24*E24*Tilskudssatser!$G$10)</f>
        <v>0</v>
      </c>
      <c r="Q24" s="38"/>
      <c r="R24" s="38"/>
    </row>
    <row r="25" spans="1:18" s="39" customFormat="1" ht="21" customHeight="1" x14ac:dyDescent="0.35">
      <c r="A25" s="40"/>
      <c r="B25" s="41"/>
      <c r="C25" s="41"/>
      <c r="D25" s="90"/>
      <c r="E25" s="103"/>
      <c r="F25" s="100"/>
      <c r="G25" s="46"/>
      <c r="H25" s="46"/>
      <c r="I25" s="46"/>
      <c r="J25" s="46"/>
      <c r="K25" s="46"/>
      <c r="L25" s="46"/>
      <c r="M25" s="46"/>
      <c r="N25" s="97"/>
      <c r="O25" s="124">
        <f t="shared" si="2"/>
        <v>0</v>
      </c>
      <c r="P25" s="125">
        <f>(F25*E25*Tilskudssatser!$C$4)+(G25*E25*Tilskudssatser!$D$4)+(H25*E25*Tilskudssatser!$E$4)+(I25*E25*Tilskudssatser!$F$4)+(J25*E25*Tilskudssatser!$C$10)+(K25*E25*Tilskudssatser!$D$10)+(L25*E25*Tilskudssatser!$E$10)+(M25*E25*Tilskudssatser!$F$10)+(N25*E25*Tilskudssatser!$G$10)</f>
        <v>0</v>
      </c>
      <c r="Q25" s="38"/>
      <c r="R25" s="38"/>
    </row>
    <row r="26" spans="1:18" s="39" customFormat="1" ht="21" customHeight="1" x14ac:dyDescent="0.35">
      <c r="A26" s="40"/>
      <c r="B26" s="41"/>
      <c r="C26" s="41"/>
      <c r="D26" s="90"/>
      <c r="E26" s="103"/>
      <c r="F26" s="100"/>
      <c r="G26" s="46"/>
      <c r="H26" s="46"/>
      <c r="I26" s="46"/>
      <c r="J26" s="46"/>
      <c r="K26" s="46"/>
      <c r="L26" s="46"/>
      <c r="M26" s="46"/>
      <c r="N26" s="97"/>
      <c r="O26" s="124">
        <f t="shared" si="2"/>
        <v>0</v>
      </c>
      <c r="P26" s="125">
        <f>(F26*E26*Tilskudssatser!$C$4)+(G26*E26*Tilskudssatser!$D$4)+(H26*E26*Tilskudssatser!$E$4)+(I26*E26*Tilskudssatser!$F$4)+(J26*E26*Tilskudssatser!$C$10)+(K26*E26*Tilskudssatser!$D$10)+(L26*E26*Tilskudssatser!$E$10)+(M26*E26*Tilskudssatser!$F$10)+(N26*E26*Tilskudssatser!$G$10)</f>
        <v>0</v>
      </c>
      <c r="Q26" s="38"/>
      <c r="R26" s="38"/>
    </row>
    <row r="27" spans="1:18" s="39" customFormat="1" ht="21" customHeight="1" x14ac:dyDescent="0.35">
      <c r="A27" s="40"/>
      <c r="B27" s="41"/>
      <c r="C27" s="41"/>
      <c r="D27" s="90"/>
      <c r="E27" s="103"/>
      <c r="F27" s="100"/>
      <c r="G27" s="46"/>
      <c r="H27" s="46"/>
      <c r="I27" s="46"/>
      <c r="J27" s="46"/>
      <c r="K27" s="46"/>
      <c r="L27" s="46"/>
      <c r="M27" s="46"/>
      <c r="N27" s="97"/>
      <c r="O27" s="124">
        <f t="shared" si="2"/>
        <v>0</v>
      </c>
      <c r="P27" s="125">
        <f>(F27*E27*Tilskudssatser!$C$4)+(G27*E27*Tilskudssatser!$D$4)+(H27*E27*Tilskudssatser!$E$4)+(I27*E27*Tilskudssatser!$F$4)+(J27*E27*Tilskudssatser!$C$10)+(K27*E27*Tilskudssatser!$D$10)+(L27*E27*Tilskudssatser!$E$10)+(M27*E27*Tilskudssatser!$F$10)+(N27*E27*Tilskudssatser!$G$10)</f>
        <v>0</v>
      </c>
      <c r="Q27" s="38"/>
      <c r="R27" s="38"/>
    </row>
    <row r="28" spans="1:18" s="39" customFormat="1" ht="21" customHeight="1" x14ac:dyDescent="0.35">
      <c r="A28" s="40"/>
      <c r="B28" s="41"/>
      <c r="C28" s="41"/>
      <c r="D28" s="90"/>
      <c r="E28" s="103"/>
      <c r="F28" s="100"/>
      <c r="G28" s="46"/>
      <c r="H28" s="46"/>
      <c r="I28" s="46"/>
      <c r="J28" s="46"/>
      <c r="K28" s="46"/>
      <c r="L28" s="46"/>
      <c r="M28" s="46"/>
      <c r="N28" s="97"/>
      <c r="O28" s="124">
        <f t="shared" si="2"/>
        <v>0</v>
      </c>
      <c r="P28" s="125">
        <f>(F28*E28*Tilskudssatser!$C$4)+(G28*E28*Tilskudssatser!$D$4)+(H28*E28*Tilskudssatser!$E$4)+(I28*E28*Tilskudssatser!$F$4)+(J28*E28*Tilskudssatser!$C$10)+(K28*E28*Tilskudssatser!$D$10)+(L28*E28*Tilskudssatser!$E$10)+(M28*E28*Tilskudssatser!$F$10)+(N28*E28*Tilskudssatser!$G$10)</f>
        <v>0</v>
      </c>
      <c r="Q28" s="38"/>
      <c r="R28" s="38"/>
    </row>
    <row r="29" spans="1:18" s="39" customFormat="1" ht="21" customHeight="1" x14ac:dyDescent="0.35">
      <c r="A29" s="40"/>
      <c r="B29" s="41"/>
      <c r="C29" s="41"/>
      <c r="D29" s="90"/>
      <c r="E29" s="103"/>
      <c r="F29" s="100"/>
      <c r="G29" s="46"/>
      <c r="H29" s="46"/>
      <c r="I29" s="46"/>
      <c r="J29" s="46"/>
      <c r="K29" s="46"/>
      <c r="L29" s="46"/>
      <c r="M29" s="46"/>
      <c r="N29" s="97"/>
      <c r="O29" s="124">
        <f t="shared" si="2"/>
        <v>0</v>
      </c>
      <c r="P29" s="125">
        <f>(F29*E29*Tilskudssatser!$C$4)+(G29*E29*Tilskudssatser!$D$4)+(H29*E29*Tilskudssatser!$E$4)+(I29*E29*Tilskudssatser!$F$4)+(J29*E29*Tilskudssatser!$C$10)+(K29*E29*Tilskudssatser!$D$10)+(L29*E29*Tilskudssatser!$E$10)+(M29*E29*Tilskudssatser!$F$10)+(N29*E29*Tilskudssatser!$G$10)</f>
        <v>0</v>
      </c>
      <c r="Q29" s="38"/>
      <c r="R29" s="38"/>
    </row>
    <row r="30" spans="1:18" s="39" customFormat="1" ht="21" customHeight="1" x14ac:dyDescent="0.35">
      <c r="A30" s="40"/>
      <c r="B30" s="41"/>
      <c r="C30" s="41"/>
      <c r="D30" s="90"/>
      <c r="E30" s="103"/>
      <c r="F30" s="100"/>
      <c r="G30" s="46"/>
      <c r="H30" s="46"/>
      <c r="I30" s="46"/>
      <c r="J30" s="46"/>
      <c r="K30" s="46"/>
      <c r="L30" s="46"/>
      <c r="M30" s="46"/>
      <c r="N30" s="97"/>
      <c r="O30" s="124">
        <f t="shared" si="2"/>
        <v>0</v>
      </c>
      <c r="P30" s="125">
        <f>(F30*E30*Tilskudssatser!$C$4)+(G30*E30*Tilskudssatser!$D$4)+(H30*E30*Tilskudssatser!$E$4)+(I30*E30*Tilskudssatser!$F$4)+(J30*E30*Tilskudssatser!$C$10)+(K30*E30*Tilskudssatser!$D$10)+(L30*E30*Tilskudssatser!$E$10)+(M30*E30*Tilskudssatser!$F$10)+(N30*E30*Tilskudssatser!$G$10)</f>
        <v>0</v>
      </c>
      <c r="Q30" s="38"/>
      <c r="R30" s="38"/>
    </row>
    <row r="31" spans="1:18" s="39" customFormat="1" ht="21" customHeight="1" x14ac:dyDescent="0.35">
      <c r="A31" s="40"/>
      <c r="B31" s="41"/>
      <c r="C31" s="41"/>
      <c r="D31" s="90"/>
      <c r="E31" s="103"/>
      <c r="F31" s="100"/>
      <c r="G31" s="46"/>
      <c r="H31" s="46"/>
      <c r="I31" s="46"/>
      <c r="J31" s="46"/>
      <c r="K31" s="46"/>
      <c r="L31" s="46"/>
      <c r="M31" s="46"/>
      <c r="N31" s="97"/>
      <c r="O31" s="124">
        <f t="shared" si="2"/>
        <v>0</v>
      </c>
      <c r="P31" s="125">
        <f>(F31*E31*Tilskudssatser!$C$4)+(G31*E31*Tilskudssatser!$D$4)+(H31*E31*Tilskudssatser!$E$4)+(I31*E31*Tilskudssatser!$F$4)+(J31*E31*Tilskudssatser!$C$10)+(K31*E31*Tilskudssatser!$D$10)+(L31*E31*Tilskudssatser!$E$10)+(M31*E31*Tilskudssatser!$F$10)+(N31*E31*Tilskudssatser!$G$10)</f>
        <v>0</v>
      </c>
      <c r="Q31" s="38"/>
      <c r="R31" s="38"/>
    </row>
    <row r="32" spans="1:18" s="39" customFormat="1" ht="21" customHeight="1" x14ac:dyDescent="0.35">
      <c r="A32" s="40"/>
      <c r="B32" s="41"/>
      <c r="C32" s="41"/>
      <c r="D32" s="90"/>
      <c r="E32" s="103"/>
      <c r="F32" s="100"/>
      <c r="G32" s="46"/>
      <c r="H32" s="46"/>
      <c r="I32" s="46"/>
      <c r="J32" s="46"/>
      <c r="K32" s="46"/>
      <c r="L32" s="46"/>
      <c r="M32" s="46"/>
      <c r="N32" s="97"/>
      <c r="O32" s="124">
        <f t="shared" si="2"/>
        <v>0</v>
      </c>
      <c r="P32" s="125">
        <f>(F32*E32*Tilskudssatser!$C$4)+(G32*E32*Tilskudssatser!$D$4)+(H32*E32*Tilskudssatser!$E$4)+(I32*E32*Tilskudssatser!$F$4)+(J32*E32*Tilskudssatser!$C$10)+(K32*E32*Tilskudssatser!$D$10)+(L32*E32*Tilskudssatser!$E$10)+(M32*E32*Tilskudssatser!$F$10)+(N32*E32*Tilskudssatser!$G$10)</f>
        <v>0</v>
      </c>
      <c r="Q32" s="38"/>
      <c r="R32" s="38"/>
    </row>
    <row r="33" spans="1:18" s="39" customFormat="1" ht="21" customHeight="1" x14ac:dyDescent="0.35">
      <c r="A33" s="40"/>
      <c r="B33" s="41"/>
      <c r="C33" s="41"/>
      <c r="D33" s="90"/>
      <c r="E33" s="103"/>
      <c r="F33" s="100"/>
      <c r="G33" s="46"/>
      <c r="H33" s="46"/>
      <c r="I33" s="46"/>
      <c r="J33" s="46"/>
      <c r="K33" s="46"/>
      <c r="L33" s="46"/>
      <c r="M33" s="46"/>
      <c r="N33" s="97"/>
      <c r="O33" s="124">
        <f t="shared" si="2"/>
        <v>0</v>
      </c>
      <c r="P33" s="125">
        <f>(F33*E33*Tilskudssatser!$C$4)+(G33*E33*Tilskudssatser!$D$4)+(H33*E33*Tilskudssatser!$E$4)+(I33*E33*Tilskudssatser!$F$4)+(J33*E33*Tilskudssatser!$C$10)+(K33*E33*Tilskudssatser!$D$10)+(L33*E33*Tilskudssatser!$E$10)+(M33*E33*Tilskudssatser!$F$10)+(N33*E33*Tilskudssatser!$G$10)</f>
        <v>0</v>
      </c>
      <c r="Q33" s="38"/>
      <c r="R33" s="38"/>
    </row>
    <row r="34" spans="1:18" s="39" customFormat="1" ht="21" customHeight="1" x14ac:dyDescent="0.35">
      <c r="A34" s="40"/>
      <c r="B34" s="41"/>
      <c r="C34" s="41"/>
      <c r="D34" s="90"/>
      <c r="E34" s="103"/>
      <c r="F34" s="100"/>
      <c r="G34" s="46"/>
      <c r="H34" s="46"/>
      <c r="I34" s="46"/>
      <c r="J34" s="46"/>
      <c r="K34" s="46"/>
      <c r="L34" s="46"/>
      <c r="M34" s="46"/>
      <c r="N34" s="97"/>
      <c r="O34" s="124">
        <f t="shared" si="2"/>
        <v>0</v>
      </c>
      <c r="P34" s="125">
        <f>(F34*E34*Tilskudssatser!$C$4)+(G34*E34*Tilskudssatser!$D$4)+(H34*E34*Tilskudssatser!$E$4)+(I34*E34*Tilskudssatser!$F$4)+(J34*E34*Tilskudssatser!$C$10)+(K34*E34*Tilskudssatser!$D$10)+(L34*E34*Tilskudssatser!$E$10)+(M34*E34*Tilskudssatser!$F$10)+(N34*E34*Tilskudssatser!$G$10)</f>
        <v>0</v>
      </c>
      <c r="Q34" s="38"/>
      <c r="R34" s="38"/>
    </row>
    <row r="35" spans="1:18" s="39" customFormat="1" ht="21" customHeight="1" x14ac:dyDescent="0.35">
      <c r="A35" s="40"/>
      <c r="B35" s="41"/>
      <c r="C35" s="41"/>
      <c r="D35" s="90"/>
      <c r="E35" s="103"/>
      <c r="F35" s="100"/>
      <c r="G35" s="46"/>
      <c r="H35" s="46"/>
      <c r="I35" s="46"/>
      <c r="J35" s="46"/>
      <c r="K35" s="46"/>
      <c r="L35" s="46"/>
      <c r="M35" s="46"/>
      <c r="N35" s="97"/>
      <c r="O35" s="124">
        <f t="shared" si="2"/>
        <v>0</v>
      </c>
      <c r="P35" s="125">
        <f>(F35*E35*Tilskudssatser!$C$4)+(G35*E35*Tilskudssatser!$D$4)+(H35*E35*Tilskudssatser!$E$4)+(I35*E35*Tilskudssatser!$F$4)+(J35*E35*Tilskudssatser!$C$10)+(K35*E35*Tilskudssatser!$D$10)+(L35*E35*Tilskudssatser!$E$10)+(M35*E35*Tilskudssatser!$F$10)+(N35*E35*Tilskudssatser!$G$10)</f>
        <v>0</v>
      </c>
      <c r="Q35" s="38"/>
      <c r="R35" s="38"/>
    </row>
    <row r="36" spans="1:18" s="39" customFormat="1" ht="21" customHeight="1" x14ac:dyDescent="0.35">
      <c r="A36" s="40"/>
      <c r="B36" s="41"/>
      <c r="C36" s="41"/>
      <c r="D36" s="90"/>
      <c r="E36" s="103"/>
      <c r="F36" s="100"/>
      <c r="G36" s="46"/>
      <c r="H36" s="46"/>
      <c r="I36" s="46"/>
      <c r="J36" s="46"/>
      <c r="K36" s="46"/>
      <c r="L36" s="46"/>
      <c r="M36" s="46"/>
      <c r="N36" s="97"/>
      <c r="O36" s="124">
        <f t="shared" si="2"/>
        <v>0</v>
      </c>
      <c r="P36" s="125">
        <f>(F36*E36*Tilskudssatser!$C$4)+(G36*E36*Tilskudssatser!$D$4)+(H36*E36*Tilskudssatser!$E$4)+(I36*E36*Tilskudssatser!$F$4)+(J36*E36*Tilskudssatser!$C$10)+(K36*E36*Tilskudssatser!$D$10)+(L36*E36*Tilskudssatser!$E$10)+(M36*E36*Tilskudssatser!$F$10)+(N36*E36*Tilskudssatser!$G$10)</f>
        <v>0</v>
      </c>
      <c r="Q36" s="38"/>
      <c r="R36" s="38"/>
    </row>
    <row r="37" spans="1:18" s="39" customFormat="1" ht="21" customHeight="1" x14ac:dyDescent="0.35">
      <c r="A37" s="40"/>
      <c r="B37" s="41"/>
      <c r="C37" s="41"/>
      <c r="D37" s="90"/>
      <c r="E37" s="103"/>
      <c r="F37" s="100"/>
      <c r="G37" s="46"/>
      <c r="H37" s="46"/>
      <c r="I37" s="46"/>
      <c r="J37" s="46"/>
      <c r="K37" s="46"/>
      <c r="L37" s="46"/>
      <c r="M37" s="46"/>
      <c r="N37" s="97"/>
      <c r="O37" s="124">
        <f t="shared" si="2"/>
        <v>0</v>
      </c>
      <c r="P37" s="125">
        <f>(F37*E37*Tilskudssatser!$C$4)+(G37*E37*Tilskudssatser!$D$4)+(H37*E37*Tilskudssatser!$E$4)+(I37*E37*Tilskudssatser!$F$4)+(J37*E37*Tilskudssatser!$C$10)+(K37*E37*Tilskudssatser!$D$10)+(L37*E37*Tilskudssatser!$E$10)+(M37*E37*Tilskudssatser!$F$10)+(N37*E37*Tilskudssatser!$G$10)</f>
        <v>0</v>
      </c>
      <c r="Q37" s="38"/>
      <c r="R37" s="38"/>
    </row>
    <row r="38" spans="1:18" s="39" customFormat="1" ht="21" customHeight="1" x14ac:dyDescent="0.35">
      <c r="A38" s="40"/>
      <c r="B38" s="41"/>
      <c r="C38" s="41"/>
      <c r="D38" s="90"/>
      <c r="E38" s="103"/>
      <c r="F38" s="100"/>
      <c r="G38" s="46"/>
      <c r="H38" s="46"/>
      <c r="I38" s="46"/>
      <c r="J38" s="46"/>
      <c r="K38" s="46"/>
      <c r="L38" s="46"/>
      <c r="M38" s="46"/>
      <c r="N38" s="97"/>
      <c r="O38" s="124">
        <f t="shared" si="2"/>
        <v>0</v>
      </c>
      <c r="P38" s="125">
        <f>(F38*E38*Tilskudssatser!$C$4)+(G38*E38*Tilskudssatser!$D$4)+(H38*E38*Tilskudssatser!$E$4)+(I38*E38*Tilskudssatser!$F$4)+(J38*E38*Tilskudssatser!$C$10)+(K38*E38*Tilskudssatser!$D$10)+(L38*E38*Tilskudssatser!$E$10)+(M38*E38*Tilskudssatser!$F$10)+(N38*E38*Tilskudssatser!$G$10)</f>
        <v>0</v>
      </c>
      <c r="Q38" s="38"/>
      <c r="R38" s="38"/>
    </row>
    <row r="39" spans="1:18" s="39" customFormat="1" ht="21" customHeight="1" x14ac:dyDescent="0.35">
      <c r="A39" s="40"/>
      <c r="B39" s="41"/>
      <c r="C39" s="41"/>
      <c r="D39" s="90"/>
      <c r="E39" s="103"/>
      <c r="F39" s="100"/>
      <c r="G39" s="46"/>
      <c r="H39" s="46"/>
      <c r="I39" s="46"/>
      <c r="J39" s="46"/>
      <c r="K39" s="46"/>
      <c r="L39" s="46"/>
      <c r="M39" s="46"/>
      <c r="N39" s="97"/>
      <c r="O39" s="124">
        <f t="shared" si="2"/>
        <v>0</v>
      </c>
      <c r="P39" s="125">
        <f>(F39*E39*Tilskudssatser!$C$4)+(G39*E39*Tilskudssatser!$D$4)+(H39*E39*Tilskudssatser!$E$4)+(I39*E39*Tilskudssatser!$F$4)+(J39*E39*Tilskudssatser!$C$10)+(K39*E39*Tilskudssatser!$D$10)+(L39*E39*Tilskudssatser!$E$10)+(M39*E39*Tilskudssatser!$F$10)+(N39*E39*Tilskudssatser!$G$10)</f>
        <v>0</v>
      </c>
      <c r="Q39" s="38"/>
      <c r="R39" s="38"/>
    </row>
    <row r="40" spans="1:18" s="39" customFormat="1" ht="21" customHeight="1" x14ac:dyDescent="0.35">
      <c r="A40" s="40"/>
      <c r="B40" s="41"/>
      <c r="C40" s="41"/>
      <c r="D40" s="90"/>
      <c r="E40" s="103"/>
      <c r="F40" s="100"/>
      <c r="G40" s="46"/>
      <c r="H40" s="46"/>
      <c r="I40" s="46"/>
      <c r="J40" s="46"/>
      <c r="K40" s="46"/>
      <c r="L40" s="46"/>
      <c r="M40" s="46"/>
      <c r="N40" s="97"/>
      <c r="O40" s="124">
        <f t="shared" si="2"/>
        <v>0</v>
      </c>
      <c r="P40" s="125">
        <f>(F40*E40*Tilskudssatser!$C$4)+(G40*E40*Tilskudssatser!$D$4)+(H40*E40*Tilskudssatser!$E$4)+(I40*E40*Tilskudssatser!$F$4)+(J40*E40*Tilskudssatser!$C$10)+(K40*E40*Tilskudssatser!$D$10)+(L40*E40*Tilskudssatser!$E$10)+(M40*E40*Tilskudssatser!$F$10)+(N40*E40*Tilskudssatser!$G$10)</f>
        <v>0</v>
      </c>
      <c r="Q40" s="38"/>
      <c r="R40" s="38"/>
    </row>
    <row r="41" spans="1:18" s="39" customFormat="1" ht="21" customHeight="1" x14ac:dyDescent="0.35">
      <c r="A41" s="40"/>
      <c r="B41" s="41"/>
      <c r="C41" s="41"/>
      <c r="D41" s="90"/>
      <c r="E41" s="103"/>
      <c r="F41" s="100"/>
      <c r="G41" s="46"/>
      <c r="H41" s="46"/>
      <c r="I41" s="46"/>
      <c r="J41" s="46"/>
      <c r="K41" s="46"/>
      <c r="L41" s="46"/>
      <c r="M41" s="46"/>
      <c r="N41" s="97"/>
      <c r="O41" s="124">
        <f t="shared" si="2"/>
        <v>0</v>
      </c>
      <c r="P41" s="125">
        <f>(F41*E41*Tilskudssatser!$C$4)+(G41*E41*Tilskudssatser!$D$4)+(H41*E41*Tilskudssatser!$E$4)+(I41*E41*Tilskudssatser!$F$4)+(J41*E41*Tilskudssatser!$C$10)+(K41*E41*Tilskudssatser!$D$10)+(L41*E41*Tilskudssatser!$E$10)+(M41*E41*Tilskudssatser!$F$10)+(N41*E41*Tilskudssatser!$G$10)</f>
        <v>0</v>
      </c>
      <c r="Q41" s="38"/>
      <c r="R41" s="38"/>
    </row>
    <row r="42" spans="1:18" s="39" customFormat="1" ht="21" customHeight="1" x14ac:dyDescent="0.35">
      <c r="A42" s="40"/>
      <c r="B42" s="41"/>
      <c r="C42" s="41"/>
      <c r="D42" s="90"/>
      <c r="E42" s="103"/>
      <c r="F42" s="100"/>
      <c r="G42" s="46"/>
      <c r="H42" s="46"/>
      <c r="I42" s="46"/>
      <c r="J42" s="46"/>
      <c r="K42" s="46"/>
      <c r="L42" s="46"/>
      <c r="M42" s="46"/>
      <c r="N42" s="97"/>
      <c r="O42" s="124">
        <f t="shared" si="2"/>
        <v>0</v>
      </c>
      <c r="P42" s="125">
        <f>(F42*E42*Tilskudssatser!$C$4)+(G42*E42*Tilskudssatser!$D$4)+(H42*E42*Tilskudssatser!$E$4)+(I42*E42*Tilskudssatser!$F$4)+(J42*E42*Tilskudssatser!$C$10)+(K42*E42*Tilskudssatser!$D$10)+(L42*E42*Tilskudssatser!$E$10)+(M42*E42*Tilskudssatser!$F$10)+(N42*E42*Tilskudssatser!$G$10)</f>
        <v>0</v>
      </c>
      <c r="Q42" s="38"/>
      <c r="R42" s="38"/>
    </row>
    <row r="43" spans="1:18" s="39" customFormat="1" ht="21" customHeight="1" x14ac:dyDescent="0.35">
      <c r="A43" s="40"/>
      <c r="B43" s="41"/>
      <c r="C43" s="41"/>
      <c r="D43" s="90"/>
      <c r="E43" s="103"/>
      <c r="F43" s="100"/>
      <c r="G43" s="46"/>
      <c r="H43" s="46"/>
      <c r="I43" s="46"/>
      <c r="J43" s="46"/>
      <c r="K43" s="46"/>
      <c r="L43" s="46"/>
      <c r="M43" s="46"/>
      <c r="N43" s="97"/>
      <c r="O43" s="124">
        <f t="shared" si="2"/>
        <v>0</v>
      </c>
      <c r="P43" s="125">
        <f>(F43*E43*Tilskudssatser!$C$4)+(G43*E43*Tilskudssatser!$D$4)+(H43*E43*Tilskudssatser!$E$4)+(I43*E43*Tilskudssatser!$F$4)+(J43*E43*Tilskudssatser!$C$10)+(K43*E43*Tilskudssatser!$D$10)+(L43*E43*Tilskudssatser!$E$10)+(M43*E43*Tilskudssatser!$F$10)+(N43*E43*Tilskudssatser!$G$10)</f>
        <v>0</v>
      </c>
      <c r="Q43" s="38"/>
      <c r="R43" s="38"/>
    </row>
    <row r="44" spans="1:18" s="39" customFormat="1" ht="21" customHeight="1" x14ac:dyDescent="0.35">
      <c r="A44" s="40"/>
      <c r="B44" s="41"/>
      <c r="C44" s="41"/>
      <c r="D44" s="90"/>
      <c r="E44" s="103"/>
      <c r="F44" s="100"/>
      <c r="G44" s="46"/>
      <c r="H44" s="46"/>
      <c r="I44" s="46"/>
      <c r="J44" s="46"/>
      <c r="K44" s="46"/>
      <c r="L44" s="46"/>
      <c r="M44" s="46"/>
      <c r="N44" s="97"/>
      <c r="O44" s="124">
        <f t="shared" si="2"/>
        <v>0</v>
      </c>
      <c r="P44" s="125">
        <f>(F44*E44*Tilskudssatser!$C$4)+(G44*E44*Tilskudssatser!$D$4)+(H44*E44*Tilskudssatser!$E$4)+(I44*E44*Tilskudssatser!$F$4)+(J44*E44*Tilskudssatser!$C$10)+(K44*E44*Tilskudssatser!$D$10)+(L44*E44*Tilskudssatser!$E$10)+(M44*E44*Tilskudssatser!$F$10)+(N44*E44*Tilskudssatser!$G$10)</f>
        <v>0</v>
      </c>
      <c r="Q44" s="38"/>
      <c r="R44" s="38"/>
    </row>
    <row r="45" spans="1:18" s="39" customFormat="1" ht="21" customHeight="1" x14ac:dyDescent="0.35">
      <c r="A45" s="40"/>
      <c r="B45" s="41"/>
      <c r="C45" s="41"/>
      <c r="D45" s="90"/>
      <c r="E45" s="103"/>
      <c r="F45" s="100"/>
      <c r="G45" s="46"/>
      <c r="H45" s="46"/>
      <c r="I45" s="46"/>
      <c r="J45" s="46"/>
      <c r="K45" s="46"/>
      <c r="L45" s="46"/>
      <c r="M45" s="46"/>
      <c r="N45" s="97"/>
      <c r="O45" s="124">
        <f t="shared" si="2"/>
        <v>0</v>
      </c>
      <c r="P45" s="125">
        <f>(F45*E45*Tilskudssatser!$C$4)+(G45*E45*Tilskudssatser!$D$4)+(H45*E45*Tilskudssatser!$E$4)+(I45*E45*Tilskudssatser!$F$4)+(J45*E45*Tilskudssatser!$C$10)+(K45*E45*Tilskudssatser!$D$10)+(L45*E45*Tilskudssatser!$E$10)+(M45*E45*Tilskudssatser!$F$10)+(N45*E45*Tilskudssatser!$G$10)</f>
        <v>0</v>
      </c>
      <c r="Q45" s="38"/>
      <c r="R45" s="38"/>
    </row>
    <row r="46" spans="1:18" s="39" customFormat="1" ht="21" customHeight="1" x14ac:dyDescent="0.35">
      <c r="A46" s="40"/>
      <c r="B46" s="41"/>
      <c r="C46" s="41"/>
      <c r="D46" s="90"/>
      <c r="E46" s="103"/>
      <c r="F46" s="100"/>
      <c r="G46" s="46"/>
      <c r="H46" s="46"/>
      <c r="I46" s="46"/>
      <c r="J46" s="46"/>
      <c r="K46" s="46"/>
      <c r="L46" s="46"/>
      <c r="M46" s="46"/>
      <c r="N46" s="97"/>
      <c r="O46" s="124">
        <f t="shared" si="2"/>
        <v>0</v>
      </c>
      <c r="P46" s="125">
        <f>(F46*E46*Tilskudssatser!$C$4)+(G46*E46*Tilskudssatser!$D$4)+(H46*E46*Tilskudssatser!$E$4)+(I46*E46*Tilskudssatser!$F$4)+(J46*E46*Tilskudssatser!$C$10)+(K46*E46*Tilskudssatser!$D$10)+(L46*E46*Tilskudssatser!$E$10)+(M46*E46*Tilskudssatser!$F$10)+(N46*E46*Tilskudssatser!$G$10)</f>
        <v>0</v>
      </c>
      <c r="Q46" s="38"/>
      <c r="R46" s="38"/>
    </row>
    <row r="47" spans="1:18" s="39" customFormat="1" ht="21" customHeight="1" x14ac:dyDescent="0.35">
      <c r="A47" s="40"/>
      <c r="B47" s="41"/>
      <c r="C47" s="41"/>
      <c r="D47" s="90"/>
      <c r="E47" s="103"/>
      <c r="F47" s="100"/>
      <c r="G47" s="46"/>
      <c r="H47" s="46"/>
      <c r="I47" s="46"/>
      <c r="J47" s="46"/>
      <c r="K47" s="46"/>
      <c r="L47" s="46"/>
      <c r="M47" s="46"/>
      <c r="N47" s="97"/>
      <c r="O47" s="124">
        <f t="shared" si="2"/>
        <v>0</v>
      </c>
      <c r="P47" s="125">
        <f>(F47*E47*Tilskudssatser!$C$4)+(G47*E47*Tilskudssatser!$D$4)+(H47*E47*Tilskudssatser!$E$4)+(I47*E47*Tilskudssatser!$F$4)+(J47*E47*Tilskudssatser!$C$10)+(K47*E47*Tilskudssatser!$D$10)+(L47*E47*Tilskudssatser!$E$10)+(M47*E47*Tilskudssatser!$F$10)+(N47*E47*Tilskudssatser!$G$10)</f>
        <v>0</v>
      </c>
      <c r="Q47" s="38"/>
      <c r="R47" s="38"/>
    </row>
    <row r="48" spans="1:18" s="39" customFormat="1" ht="21" customHeight="1" x14ac:dyDescent="0.35">
      <c r="A48" s="40"/>
      <c r="B48" s="41"/>
      <c r="C48" s="41"/>
      <c r="D48" s="90"/>
      <c r="E48" s="103"/>
      <c r="F48" s="100"/>
      <c r="G48" s="46"/>
      <c r="H48" s="46"/>
      <c r="I48" s="46"/>
      <c r="J48" s="46"/>
      <c r="K48" s="46"/>
      <c r="L48" s="46"/>
      <c r="M48" s="46"/>
      <c r="N48" s="97"/>
      <c r="O48" s="124">
        <f t="shared" si="2"/>
        <v>0</v>
      </c>
      <c r="P48" s="125">
        <f>(F48*E48*Tilskudssatser!$C$4)+(G48*E48*Tilskudssatser!$D$4)+(H48*E48*Tilskudssatser!$E$4)+(I48*E48*Tilskudssatser!$F$4)+(J48*E48*Tilskudssatser!$C$10)+(K48*E48*Tilskudssatser!$D$10)+(L48*E48*Tilskudssatser!$E$10)+(M48*E48*Tilskudssatser!$F$10)+(N48*E48*Tilskudssatser!$G$10)</f>
        <v>0</v>
      </c>
      <c r="Q48" s="38"/>
      <c r="R48" s="38"/>
    </row>
    <row r="49" spans="1:18" s="39" customFormat="1" ht="21" customHeight="1" x14ac:dyDescent="0.35">
      <c r="A49" s="40"/>
      <c r="B49" s="41"/>
      <c r="C49" s="41"/>
      <c r="D49" s="90"/>
      <c r="E49" s="103"/>
      <c r="F49" s="100"/>
      <c r="G49" s="46"/>
      <c r="H49" s="46"/>
      <c r="I49" s="46"/>
      <c r="J49" s="46"/>
      <c r="K49" s="46"/>
      <c r="L49" s="46"/>
      <c r="M49" s="46"/>
      <c r="N49" s="97"/>
      <c r="O49" s="124">
        <f t="shared" si="2"/>
        <v>0</v>
      </c>
      <c r="P49" s="125">
        <f>(F49*E49*Tilskudssatser!$C$4)+(G49*E49*Tilskudssatser!$D$4)+(H49*E49*Tilskudssatser!$E$4)+(I49*E49*Tilskudssatser!$F$4)+(J49*E49*Tilskudssatser!$C$10)+(K49*E49*Tilskudssatser!$D$10)+(L49*E49*Tilskudssatser!$E$10)+(M49*E49*Tilskudssatser!$F$10)+(N49*E49*Tilskudssatser!$G$10)</f>
        <v>0</v>
      </c>
      <c r="Q49" s="38"/>
      <c r="R49" s="38"/>
    </row>
    <row r="50" spans="1:18" s="39" customFormat="1" ht="21" customHeight="1" x14ac:dyDescent="0.35">
      <c r="A50" s="40"/>
      <c r="B50" s="41"/>
      <c r="C50" s="41"/>
      <c r="D50" s="90"/>
      <c r="E50" s="103"/>
      <c r="F50" s="100"/>
      <c r="G50" s="46"/>
      <c r="H50" s="46"/>
      <c r="I50" s="46"/>
      <c r="J50" s="46"/>
      <c r="K50" s="46"/>
      <c r="L50" s="46"/>
      <c r="M50" s="46"/>
      <c r="N50" s="97"/>
      <c r="O50" s="124">
        <f t="shared" si="2"/>
        <v>0</v>
      </c>
      <c r="P50" s="125">
        <f>(F50*E50*Tilskudssatser!$C$4)+(G50*E50*Tilskudssatser!$D$4)+(H50*E50*Tilskudssatser!$E$4)+(I50*E50*Tilskudssatser!$F$4)+(J50*E50*Tilskudssatser!$C$10)+(K50*E50*Tilskudssatser!$D$10)+(L50*E50*Tilskudssatser!$E$10)+(M50*E50*Tilskudssatser!$F$10)+(N50*E50*Tilskudssatser!$G$10)</f>
        <v>0</v>
      </c>
      <c r="Q50" s="38"/>
      <c r="R50" s="38"/>
    </row>
    <row r="51" spans="1:18" s="39" customFormat="1" ht="21" customHeight="1" x14ac:dyDescent="0.35">
      <c r="A51" s="40"/>
      <c r="B51" s="41"/>
      <c r="C51" s="41"/>
      <c r="D51" s="90"/>
      <c r="E51" s="103"/>
      <c r="F51" s="100"/>
      <c r="G51" s="46"/>
      <c r="H51" s="46"/>
      <c r="I51" s="46"/>
      <c r="J51" s="46"/>
      <c r="K51" s="46"/>
      <c r="L51" s="46"/>
      <c r="M51" s="46"/>
      <c r="N51" s="97"/>
      <c r="O51" s="124">
        <f t="shared" si="2"/>
        <v>0</v>
      </c>
      <c r="P51" s="125">
        <f>(F51*E51*Tilskudssatser!$C$4)+(G51*E51*Tilskudssatser!$D$4)+(H51*E51*Tilskudssatser!$E$4)+(I51*E51*Tilskudssatser!$F$4)+(J51*E51*Tilskudssatser!$C$10)+(K51*E51*Tilskudssatser!$D$10)+(L51*E51*Tilskudssatser!$E$10)+(M51*E51*Tilskudssatser!$F$10)+(N51*E51*Tilskudssatser!$G$10)</f>
        <v>0</v>
      </c>
      <c r="Q51" s="38"/>
      <c r="R51" s="38"/>
    </row>
    <row r="52" spans="1:18" s="39" customFormat="1" ht="21" customHeight="1" x14ac:dyDescent="0.35">
      <c r="A52" s="40"/>
      <c r="B52" s="41"/>
      <c r="C52" s="41"/>
      <c r="D52" s="90"/>
      <c r="E52" s="103"/>
      <c r="F52" s="100"/>
      <c r="G52" s="46"/>
      <c r="H52" s="46"/>
      <c r="I52" s="46"/>
      <c r="J52" s="46"/>
      <c r="K52" s="46"/>
      <c r="L52" s="46"/>
      <c r="M52" s="46"/>
      <c r="N52" s="97"/>
      <c r="O52" s="124">
        <f t="shared" si="2"/>
        <v>0</v>
      </c>
      <c r="P52" s="125">
        <f>(F52*E52*Tilskudssatser!$C$4)+(G52*E52*Tilskudssatser!$D$4)+(H52*E52*Tilskudssatser!$E$4)+(I52*E52*Tilskudssatser!$F$4)+(J52*E52*Tilskudssatser!$C$10)+(K52*E52*Tilskudssatser!$D$10)+(L52*E52*Tilskudssatser!$E$10)+(M52*E52*Tilskudssatser!$F$10)+(N52*E52*Tilskudssatser!$G$10)</f>
        <v>0</v>
      </c>
      <c r="Q52" s="38"/>
      <c r="R52" s="38"/>
    </row>
    <row r="53" spans="1:18" s="39" customFormat="1" ht="21" customHeight="1" x14ac:dyDescent="0.35">
      <c r="A53" s="40"/>
      <c r="B53" s="41"/>
      <c r="C53" s="41"/>
      <c r="D53" s="90"/>
      <c r="E53" s="103"/>
      <c r="F53" s="100"/>
      <c r="G53" s="46"/>
      <c r="H53" s="46"/>
      <c r="I53" s="46"/>
      <c r="J53" s="46"/>
      <c r="K53" s="46"/>
      <c r="L53" s="46"/>
      <c r="M53" s="46"/>
      <c r="N53" s="97"/>
      <c r="O53" s="124">
        <f t="shared" si="2"/>
        <v>0</v>
      </c>
      <c r="P53" s="125">
        <f>(F53*E53*Tilskudssatser!$C$4)+(G53*E53*Tilskudssatser!$D$4)+(H53*E53*Tilskudssatser!$E$4)+(I53*E53*Tilskudssatser!$F$4)+(J53*E53*Tilskudssatser!$C$10)+(K53*E53*Tilskudssatser!$D$10)+(L53*E53*Tilskudssatser!$E$10)+(M53*E53*Tilskudssatser!$F$10)+(N53*E53*Tilskudssatser!$G$10)</f>
        <v>0</v>
      </c>
      <c r="Q53" s="38"/>
      <c r="R53" s="38"/>
    </row>
    <row r="54" spans="1:18" s="39" customFormat="1" ht="21" customHeight="1" x14ac:dyDescent="0.35">
      <c r="A54" s="40"/>
      <c r="B54" s="41"/>
      <c r="C54" s="41"/>
      <c r="D54" s="90"/>
      <c r="E54" s="103"/>
      <c r="F54" s="100"/>
      <c r="G54" s="46"/>
      <c r="H54" s="46"/>
      <c r="I54" s="46"/>
      <c r="J54" s="46"/>
      <c r="K54" s="46"/>
      <c r="L54" s="46"/>
      <c r="M54" s="46"/>
      <c r="N54" s="97"/>
      <c r="O54" s="124">
        <f t="shared" si="2"/>
        <v>0</v>
      </c>
      <c r="P54" s="125">
        <f>(F54*E54*Tilskudssatser!$C$4)+(G54*E54*Tilskudssatser!$D$4)+(H54*E54*Tilskudssatser!$E$4)+(I54*E54*Tilskudssatser!$F$4)+(J54*E54*Tilskudssatser!$C$10)+(K54*E54*Tilskudssatser!$D$10)+(L54*E54*Tilskudssatser!$E$10)+(M54*E54*Tilskudssatser!$F$10)+(N54*E54*Tilskudssatser!$G$10)</f>
        <v>0</v>
      </c>
      <c r="Q54" s="38"/>
      <c r="R54" s="38"/>
    </row>
    <row r="55" spans="1:18" s="39" customFormat="1" ht="21" customHeight="1" x14ac:dyDescent="0.35">
      <c r="A55" s="40"/>
      <c r="B55" s="41"/>
      <c r="C55" s="41"/>
      <c r="D55" s="90"/>
      <c r="E55" s="103"/>
      <c r="F55" s="100"/>
      <c r="G55" s="46"/>
      <c r="H55" s="46"/>
      <c r="I55" s="46"/>
      <c r="J55" s="46"/>
      <c r="K55" s="46"/>
      <c r="L55" s="46"/>
      <c r="M55" s="46"/>
      <c r="N55" s="97"/>
      <c r="O55" s="124">
        <f t="shared" si="2"/>
        <v>0</v>
      </c>
      <c r="P55" s="125">
        <f>(F55*E55*Tilskudssatser!$C$4)+(G55*E55*Tilskudssatser!$D$4)+(H55*E55*Tilskudssatser!$E$4)+(I55*E55*Tilskudssatser!$F$4)+(J55*E55*Tilskudssatser!$C$10)+(K55*E55*Tilskudssatser!$D$10)+(L55*E55*Tilskudssatser!$E$10)+(M55*E55*Tilskudssatser!$F$10)+(N55*E55*Tilskudssatser!$G$10)</f>
        <v>0</v>
      </c>
      <c r="Q55" s="38"/>
      <c r="R55" s="38"/>
    </row>
    <row r="56" spans="1:18" s="39" customFormat="1" ht="21" customHeight="1" x14ac:dyDescent="0.35">
      <c r="A56" s="40"/>
      <c r="B56" s="41"/>
      <c r="C56" s="41"/>
      <c r="D56" s="90"/>
      <c r="E56" s="103"/>
      <c r="F56" s="100"/>
      <c r="G56" s="46"/>
      <c r="H56" s="46"/>
      <c r="I56" s="46"/>
      <c r="J56" s="46"/>
      <c r="K56" s="46"/>
      <c r="L56" s="46"/>
      <c r="M56" s="46"/>
      <c r="N56" s="97"/>
      <c r="O56" s="124">
        <f t="shared" si="2"/>
        <v>0</v>
      </c>
      <c r="P56" s="125">
        <f>(F56*E56*Tilskudssatser!$C$4)+(G56*E56*Tilskudssatser!$D$4)+(H56*E56*Tilskudssatser!$E$4)+(I56*E56*Tilskudssatser!$F$4)+(J56*E56*Tilskudssatser!$C$10)+(K56*E56*Tilskudssatser!$D$10)+(L56*E56*Tilskudssatser!$E$10)+(M56*E56*Tilskudssatser!$F$10)+(N56*E56*Tilskudssatser!$G$10)</f>
        <v>0</v>
      </c>
      <c r="Q56" s="38"/>
      <c r="R56" s="38"/>
    </row>
    <row r="57" spans="1:18" s="39" customFormat="1" ht="21" customHeight="1" x14ac:dyDescent="0.35">
      <c r="A57" s="40"/>
      <c r="B57" s="41"/>
      <c r="C57" s="41"/>
      <c r="D57" s="90"/>
      <c r="E57" s="103"/>
      <c r="F57" s="100"/>
      <c r="G57" s="46"/>
      <c r="H57" s="46"/>
      <c r="I57" s="46"/>
      <c r="J57" s="46"/>
      <c r="K57" s="46"/>
      <c r="L57" s="46"/>
      <c r="M57" s="46"/>
      <c r="N57" s="97"/>
      <c r="O57" s="124">
        <f t="shared" si="2"/>
        <v>0</v>
      </c>
      <c r="P57" s="125">
        <f>(F57*E57*Tilskudssatser!$C$4)+(G57*E57*Tilskudssatser!$D$4)+(H57*E57*Tilskudssatser!$E$4)+(I57*E57*Tilskudssatser!$F$4)+(J57*E57*Tilskudssatser!$C$10)+(K57*E57*Tilskudssatser!$D$10)+(L57*E57*Tilskudssatser!$E$10)+(M57*E57*Tilskudssatser!$F$10)+(N57*E57*Tilskudssatser!$G$10)</f>
        <v>0</v>
      </c>
      <c r="Q57" s="38"/>
      <c r="R57" s="38"/>
    </row>
    <row r="58" spans="1:18" s="39" customFormat="1" ht="21" customHeight="1" x14ac:dyDescent="0.35">
      <c r="A58" s="40"/>
      <c r="B58" s="41"/>
      <c r="C58" s="41"/>
      <c r="D58" s="90"/>
      <c r="E58" s="103"/>
      <c r="F58" s="100"/>
      <c r="G58" s="46"/>
      <c r="H58" s="46"/>
      <c r="I58" s="46"/>
      <c r="J58" s="46"/>
      <c r="K58" s="46"/>
      <c r="L58" s="46"/>
      <c r="M58" s="46"/>
      <c r="N58" s="97"/>
      <c r="O58" s="124">
        <f t="shared" si="2"/>
        <v>0</v>
      </c>
      <c r="P58" s="125">
        <f>(F58*E58*Tilskudssatser!$C$4)+(G58*E58*Tilskudssatser!$D$4)+(H58*E58*Tilskudssatser!$E$4)+(I58*E58*Tilskudssatser!$F$4)+(J58*E58*Tilskudssatser!$C$10)+(K58*E58*Tilskudssatser!$D$10)+(L58*E58*Tilskudssatser!$E$10)+(M58*E58*Tilskudssatser!$F$10)+(N58*E58*Tilskudssatser!$G$10)</f>
        <v>0</v>
      </c>
      <c r="Q58" s="38"/>
      <c r="R58" s="38"/>
    </row>
    <row r="59" spans="1:18" s="39" customFormat="1" ht="21" customHeight="1" x14ac:dyDescent="0.35">
      <c r="A59" s="40"/>
      <c r="B59" s="41"/>
      <c r="C59" s="41"/>
      <c r="D59" s="90"/>
      <c r="E59" s="103"/>
      <c r="F59" s="100"/>
      <c r="G59" s="46"/>
      <c r="H59" s="46"/>
      <c r="I59" s="46"/>
      <c r="J59" s="46"/>
      <c r="K59" s="46"/>
      <c r="L59" s="46"/>
      <c r="M59" s="46"/>
      <c r="N59" s="97"/>
      <c r="O59" s="124">
        <f t="shared" si="2"/>
        <v>0</v>
      </c>
      <c r="P59" s="125">
        <f>(F59*E59*Tilskudssatser!$C$4)+(G59*E59*Tilskudssatser!$D$4)+(H59*E59*Tilskudssatser!$E$4)+(I59*E59*Tilskudssatser!$F$4)+(J59*E59*Tilskudssatser!$C$10)+(K59*E59*Tilskudssatser!$D$10)+(L59*E59*Tilskudssatser!$E$10)+(M59*E59*Tilskudssatser!$F$10)+(N59*E59*Tilskudssatser!$G$10)</f>
        <v>0</v>
      </c>
      <c r="Q59" s="38"/>
      <c r="R59" s="38"/>
    </row>
    <row r="60" spans="1:18" s="39" customFormat="1" ht="21" customHeight="1" x14ac:dyDescent="0.35">
      <c r="A60" s="40"/>
      <c r="B60" s="41"/>
      <c r="C60" s="41"/>
      <c r="D60" s="90"/>
      <c r="E60" s="103"/>
      <c r="F60" s="100"/>
      <c r="G60" s="46"/>
      <c r="H60" s="46"/>
      <c r="I60" s="46"/>
      <c r="J60" s="46"/>
      <c r="K60" s="46"/>
      <c r="L60" s="46"/>
      <c r="M60" s="46"/>
      <c r="N60" s="97"/>
      <c r="O60" s="124">
        <f t="shared" si="2"/>
        <v>0</v>
      </c>
      <c r="P60" s="125">
        <f>(F60*E60*Tilskudssatser!$C$4)+(G60*E60*Tilskudssatser!$D$4)+(H60*E60*Tilskudssatser!$E$4)+(I60*E60*Tilskudssatser!$F$4)+(J60*E60*Tilskudssatser!$C$10)+(K60*E60*Tilskudssatser!$D$10)+(L60*E60*Tilskudssatser!$E$10)+(M60*E60*Tilskudssatser!$F$10)+(N60*E60*Tilskudssatser!$G$10)</f>
        <v>0</v>
      </c>
      <c r="Q60" s="38"/>
      <c r="R60" s="38"/>
    </row>
    <row r="61" spans="1:18" s="39" customFormat="1" ht="21" customHeight="1" x14ac:dyDescent="0.35">
      <c r="A61" s="40"/>
      <c r="B61" s="41"/>
      <c r="C61" s="41"/>
      <c r="D61" s="90"/>
      <c r="E61" s="103"/>
      <c r="F61" s="100"/>
      <c r="G61" s="46"/>
      <c r="H61" s="46"/>
      <c r="I61" s="46"/>
      <c r="J61" s="46"/>
      <c r="K61" s="46"/>
      <c r="L61" s="46"/>
      <c r="M61" s="46"/>
      <c r="N61" s="97"/>
      <c r="O61" s="124">
        <f t="shared" si="2"/>
        <v>0</v>
      </c>
      <c r="P61" s="125">
        <f>(F61*E61*Tilskudssatser!$C$4)+(G61*E61*Tilskudssatser!$D$4)+(H61*E61*Tilskudssatser!$E$4)+(I61*E61*Tilskudssatser!$F$4)+(J61*E61*Tilskudssatser!$C$10)+(K61*E61*Tilskudssatser!$D$10)+(L61*E61*Tilskudssatser!$E$10)+(M61*E61*Tilskudssatser!$F$10)+(N61*E61*Tilskudssatser!$G$10)</f>
        <v>0</v>
      </c>
      <c r="Q61" s="38"/>
      <c r="R61" s="38"/>
    </row>
    <row r="62" spans="1:18" s="39" customFormat="1" ht="21" customHeight="1" x14ac:dyDescent="0.35">
      <c r="A62" s="40"/>
      <c r="B62" s="41"/>
      <c r="C62" s="41"/>
      <c r="D62" s="90"/>
      <c r="E62" s="103"/>
      <c r="F62" s="100"/>
      <c r="G62" s="46"/>
      <c r="H62" s="46"/>
      <c r="I62" s="46"/>
      <c r="J62" s="46"/>
      <c r="K62" s="46"/>
      <c r="L62" s="46"/>
      <c r="M62" s="46"/>
      <c r="N62" s="97"/>
      <c r="O62" s="124">
        <f t="shared" ref="O62:O125" si="3">F62+G62+H62+I62+J62+K62+L62+M62+N62</f>
        <v>0</v>
      </c>
      <c r="P62" s="125">
        <f>(F62*E62*Tilskudssatser!$C$4)+(G62*E62*Tilskudssatser!$D$4)+(H62*E62*Tilskudssatser!$E$4)+(I62*E62*Tilskudssatser!$F$4)+(J62*E62*Tilskudssatser!$C$10)+(K62*E62*Tilskudssatser!$D$10)+(L62*E62*Tilskudssatser!$E$10)+(M62*E62*Tilskudssatser!$F$10)+(N62*E62*Tilskudssatser!$G$10)</f>
        <v>0</v>
      </c>
      <c r="Q62" s="38"/>
      <c r="R62" s="38"/>
    </row>
    <row r="63" spans="1:18" s="39" customFormat="1" ht="21" customHeight="1" x14ac:dyDescent="0.35">
      <c r="A63" s="40"/>
      <c r="B63" s="41"/>
      <c r="C63" s="41"/>
      <c r="D63" s="90"/>
      <c r="E63" s="103"/>
      <c r="F63" s="100"/>
      <c r="G63" s="46"/>
      <c r="H63" s="46"/>
      <c r="I63" s="46"/>
      <c r="J63" s="46"/>
      <c r="K63" s="46"/>
      <c r="L63" s="46"/>
      <c r="M63" s="46"/>
      <c r="N63" s="97"/>
      <c r="O63" s="124">
        <f t="shared" si="3"/>
        <v>0</v>
      </c>
      <c r="P63" s="125">
        <f>(F63*E63*Tilskudssatser!$C$4)+(G63*E63*Tilskudssatser!$D$4)+(H63*E63*Tilskudssatser!$E$4)+(I63*E63*Tilskudssatser!$F$4)+(J63*E63*Tilskudssatser!$C$10)+(K63*E63*Tilskudssatser!$D$10)+(L63*E63*Tilskudssatser!$E$10)+(M63*E63*Tilskudssatser!$F$10)+(N63*E63*Tilskudssatser!$G$10)</f>
        <v>0</v>
      </c>
      <c r="Q63" s="38"/>
      <c r="R63" s="38"/>
    </row>
    <row r="64" spans="1:18" s="39" customFormat="1" ht="21" customHeight="1" x14ac:dyDescent="0.35">
      <c r="A64" s="40"/>
      <c r="B64" s="41"/>
      <c r="C64" s="41"/>
      <c r="D64" s="90"/>
      <c r="E64" s="103"/>
      <c r="F64" s="100"/>
      <c r="G64" s="46"/>
      <c r="H64" s="46"/>
      <c r="I64" s="46"/>
      <c r="J64" s="46"/>
      <c r="K64" s="46"/>
      <c r="L64" s="46"/>
      <c r="M64" s="46"/>
      <c r="N64" s="97"/>
      <c r="O64" s="124">
        <f t="shared" si="3"/>
        <v>0</v>
      </c>
      <c r="P64" s="125">
        <f>(F64*E64*Tilskudssatser!$C$4)+(G64*E64*Tilskudssatser!$D$4)+(H64*E64*Tilskudssatser!$E$4)+(I64*E64*Tilskudssatser!$F$4)+(J64*E64*Tilskudssatser!$C$10)+(K64*E64*Tilskudssatser!$D$10)+(L64*E64*Tilskudssatser!$E$10)+(M64*E64*Tilskudssatser!$F$10)+(N64*E64*Tilskudssatser!$G$10)</f>
        <v>0</v>
      </c>
      <c r="Q64" s="38"/>
      <c r="R64" s="38"/>
    </row>
    <row r="65" spans="1:18" s="39" customFormat="1" ht="21" customHeight="1" x14ac:dyDescent="0.35">
      <c r="A65" s="40"/>
      <c r="B65" s="41"/>
      <c r="C65" s="41"/>
      <c r="D65" s="90"/>
      <c r="E65" s="103"/>
      <c r="F65" s="100"/>
      <c r="G65" s="46"/>
      <c r="H65" s="46"/>
      <c r="I65" s="46"/>
      <c r="J65" s="46"/>
      <c r="K65" s="46"/>
      <c r="L65" s="46"/>
      <c r="M65" s="46"/>
      <c r="N65" s="97"/>
      <c r="O65" s="124">
        <f t="shared" si="3"/>
        <v>0</v>
      </c>
      <c r="P65" s="125">
        <f>(F65*E65*Tilskudssatser!$C$4)+(G65*E65*Tilskudssatser!$D$4)+(H65*E65*Tilskudssatser!$E$4)+(I65*E65*Tilskudssatser!$F$4)+(J65*E65*Tilskudssatser!$C$10)+(K65*E65*Tilskudssatser!$D$10)+(L65*E65*Tilskudssatser!$E$10)+(M65*E65*Tilskudssatser!$F$10)+(N65*E65*Tilskudssatser!$G$10)</f>
        <v>0</v>
      </c>
      <c r="Q65" s="38"/>
      <c r="R65" s="38"/>
    </row>
    <row r="66" spans="1:18" s="39" customFormat="1" ht="21" customHeight="1" x14ac:dyDescent="0.35">
      <c r="A66" s="40"/>
      <c r="B66" s="41"/>
      <c r="C66" s="41"/>
      <c r="D66" s="90"/>
      <c r="E66" s="103"/>
      <c r="F66" s="100"/>
      <c r="G66" s="46"/>
      <c r="H66" s="46"/>
      <c r="I66" s="46"/>
      <c r="J66" s="46"/>
      <c r="K66" s="46"/>
      <c r="L66" s="46"/>
      <c r="M66" s="46"/>
      <c r="N66" s="97"/>
      <c r="O66" s="124">
        <f t="shared" si="3"/>
        <v>0</v>
      </c>
      <c r="P66" s="125">
        <f>(F66*E66*Tilskudssatser!$C$4)+(G66*E66*Tilskudssatser!$D$4)+(H66*E66*Tilskudssatser!$E$4)+(I66*E66*Tilskudssatser!$F$4)+(J66*E66*Tilskudssatser!$C$10)+(K66*E66*Tilskudssatser!$D$10)+(L66*E66*Tilskudssatser!$E$10)+(M66*E66*Tilskudssatser!$F$10)+(N66*E66*Tilskudssatser!$G$10)</f>
        <v>0</v>
      </c>
      <c r="Q66" s="38"/>
      <c r="R66" s="38"/>
    </row>
    <row r="67" spans="1:18" s="39" customFormat="1" ht="21" customHeight="1" x14ac:dyDescent="0.35">
      <c r="A67" s="40"/>
      <c r="B67" s="41"/>
      <c r="C67" s="41"/>
      <c r="D67" s="90"/>
      <c r="E67" s="103"/>
      <c r="F67" s="100"/>
      <c r="G67" s="46"/>
      <c r="H67" s="46"/>
      <c r="I67" s="46"/>
      <c r="J67" s="46"/>
      <c r="K67" s="46"/>
      <c r="L67" s="46"/>
      <c r="M67" s="46"/>
      <c r="N67" s="97"/>
      <c r="O67" s="124">
        <f t="shared" si="3"/>
        <v>0</v>
      </c>
      <c r="P67" s="125">
        <f>(F67*E67*Tilskudssatser!$C$4)+(G67*E67*Tilskudssatser!$D$4)+(H67*E67*Tilskudssatser!$E$4)+(I67*E67*Tilskudssatser!$F$4)+(J67*E67*Tilskudssatser!$C$10)+(K67*E67*Tilskudssatser!$D$10)+(L67*E67*Tilskudssatser!$E$10)+(M67*E67*Tilskudssatser!$F$10)+(N67*E67*Tilskudssatser!$G$10)</f>
        <v>0</v>
      </c>
      <c r="Q67" s="38"/>
      <c r="R67" s="38"/>
    </row>
    <row r="68" spans="1:18" s="39" customFormat="1" ht="21" customHeight="1" x14ac:dyDescent="0.35">
      <c r="A68" s="40"/>
      <c r="B68" s="41"/>
      <c r="C68" s="41"/>
      <c r="D68" s="90"/>
      <c r="E68" s="103"/>
      <c r="F68" s="100"/>
      <c r="G68" s="46"/>
      <c r="H68" s="46"/>
      <c r="I68" s="46"/>
      <c r="J68" s="46"/>
      <c r="K68" s="46"/>
      <c r="L68" s="46"/>
      <c r="M68" s="46"/>
      <c r="N68" s="97"/>
      <c r="O68" s="124">
        <f t="shared" si="3"/>
        <v>0</v>
      </c>
      <c r="P68" s="125">
        <f>(F68*E68*Tilskudssatser!$C$4)+(G68*E68*Tilskudssatser!$D$4)+(H68*E68*Tilskudssatser!$E$4)+(I68*E68*Tilskudssatser!$F$4)+(J68*E68*Tilskudssatser!$C$10)+(K68*E68*Tilskudssatser!$D$10)+(L68*E68*Tilskudssatser!$E$10)+(M68*E68*Tilskudssatser!$F$10)+(N68*E68*Tilskudssatser!$G$10)</f>
        <v>0</v>
      </c>
      <c r="Q68" s="38"/>
      <c r="R68" s="38"/>
    </row>
    <row r="69" spans="1:18" s="39" customFormat="1" ht="21" customHeight="1" x14ac:dyDescent="0.35">
      <c r="A69" s="40"/>
      <c r="B69" s="41"/>
      <c r="C69" s="41"/>
      <c r="D69" s="90"/>
      <c r="E69" s="103"/>
      <c r="F69" s="100"/>
      <c r="G69" s="46"/>
      <c r="H69" s="46"/>
      <c r="I69" s="46"/>
      <c r="J69" s="46"/>
      <c r="K69" s="46"/>
      <c r="L69" s="46"/>
      <c r="M69" s="46"/>
      <c r="N69" s="97"/>
      <c r="O69" s="124">
        <f t="shared" si="3"/>
        <v>0</v>
      </c>
      <c r="P69" s="125">
        <f>(F69*E69*Tilskudssatser!$C$4)+(G69*E69*Tilskudssatser!$D$4)+(H69*E69*Tilskudssatser!$E$4)+(I69*E69*Tilskudssatser!$F$4)+(J69*E69*Tilskudssatser!$C$10)+(K69*E69*Tilskudssatser!$D$10)+(L69*E69*Tilskudssatser!$E$10)+(M69*E69*Tilskudssatser!$F$10)+(N69*E69*Tilskudssatser!$G$10)</f>
        <v>0</v>
      </c>
      <c r="Q69" s="38"/>
      <c r="R69" s="38"/>
    </row>
    <row r="70" spans="1:18" s="39" customFormat="1" ht="21" customHeight="1" x14ac:dyDescent="0.35">
      <c r="A70" s="40"/>
      <c r="B70" s="41"/>
      <c r="C70" s="41"/>
      <c r="D70" s="90"/>
      <c r="E70" s="103"/>
      <c r="F70" s="100"/>
      <c r="G70" s="46"/>
      <c r="H70" s="46"/>
      <c r="I70" s="46"/>
      <c r="J70" s="46"/>
      <c r="K70" s="46"/>
      <c r="L70" s="46"/>
      <c r="M70" s="46"/>
      <c r="N70" s="97"/>
      <c r="O70" s="124">
        <f t="shared" si="3"/>
        <v>0</v>
      </c>
      <c r="P70" s="125">
        <f>(F70*E70*Tilskudssatser!$C$4)+(G70*E70*Tilskudssatser!$D$4)+(H70*E70*Tilskudssatser!$E$4)+(I70*E70*Tilskudssatser!$F$4)+(J70*E70*Tilskudssatser!$C$10)+(K70*E70*Tilskudssatser!$D$10)+(L70*E70*Tilskudssatser!$E$10)+(M70*E70*Tilskudssatser!$F$10)+(N70*E70*Tilskudssatser!$G$10)</f>
        <v>0</v>
      </c>
      <c r="Q70" s="38"/>
      <c r="R70" s="38"/>
    </row>
    <row r="71" spans="1:18" s="39" customFormat="1" ht="21" customHeight="1" x14ac:dyDescent="0.35">
      <c r="A71" s="40"/>
      <c r="B71" s="41"/>
      <c r="C71" s="41"/>
      <c r="D71" s="90"/>
      <c r="E71" s="103"/>
      <c r="F71" s="100"/>
      <c r="G71" s="46"/>
      <c r="H71" s="46"/>
      <c r="I71" s="46"/>
      <c r="J71" s="46"/>
      <c r="K71" s="46"/>
      <c r="L71" s="46"/>
      <c r="M71" s="46"/>
      <c r="N71" s="97"/>
      <c r="O71" s="124">
        <f t="shared" si="3"/>
        <v>0</v>
      </c>
      <c r="P71" s="125">
        <f>(F71*E71*Tilskudssatser!$C$4)+(G71*E71*Tilskudssatser!$D$4)+(H71*E71*Tilskudssatser!$E$4)+(I71*E71*Tilskudssatser!$F$4)+(J71*E71*Tilskudssatser!$C$10)+(K71*E71*Tilskudssatser!$D$10)+(L71*E71*Tilskudssatser!$E$10)+(M71*E71*Tilskudssatser!$F$10)+(N71*E71*Tilskudssatser!$G$10)</f>
        <v>0</v>
      </c>
      <c r="Q71" s="38"/>
      <c r="R71" s="38"/>
    </row>
    <row r="72" spans="1:18" s="39" customFormat="1" ht="21" customHeight="1" x14ac:dyDescent="0.35">
      <c r="A72" s="40"/>
      <c r="B72" s="41"/>
      <c r="C72" s="41"/>
      <c r="D72" s="90"/>
      <c r="E72" s="103"/>
      <c r="F72" s="100"/>
      <c r="G72" s="46"/>
      <c r="H72" s="46"/>
      <c r="I72" s="46"/>
      <c r="J72" s="46"/>
      <c r="K72" s="46"/>
      <c r="L72" s="46"/>
      <c r="M72" s="46"/>
      <c r="N72" s="97"/>
      <c r="O72" s="124">
        <f t="shared" si="3"/>
        <v>0</v>
      </c>
      <c r="P72" s="125">
        <f>(F72*E72*Tilskudssatser!$C$4)+(G72*E72*Tilskudssatser!$D$4)+(H72*E72*Tilskudssatser!$E$4)+(I72*E72*Tilskudssatser!$F$4)+(J72*E72*Tilskudssatser!$C$10)+(K72*E72*Tilskudssatser!$D$10)+(L72*E72*Tilskudssatser!$E$10)+(M72*E72*Tilskudssatser!$F$10)+(N72*E72*Tilskudssatser!$G$10)</f>
        <v>0</v>
      </c>
      <c r="Q72" s="38"/>
      <c r="R72" s="38"/>
    </row>
    <row r="73" spans="1:18" s="39" customFormat="1" ht="21" customHeight="1" x14ac:dyDescent="0.35">
      <c r="A73" s="40"/>
      <c r="B73" s="41"/>
      <c r="C73" s="41"/>
      <c r="D73" s="90"/>
      <c r="E73" s="103"/>
      <c r="F73" s="100"/>
      <c r="G73" s="46"/>
      <c r="H73" s="46"/>
      <c r="I73" s="46"/>
      <c r="J73" s="46"/>
      <c r="K73" s="46"/>
      <c r="L73" s="46"/>
      <c r="M73" s="46"/>
      <c r="N73" s="97"/>
      <c r="O73" s="124">
        <f t="shared" si="3"/>
        <v>0</v>
      </c>
      <c r="P73" s="125">
        <f>(F73*E73*Tilskudssatser!$C$4)+(G73*E73*Tilskudssatser!$D$4)+(H73*E73*Tilskudssatser!$E$4)+(I73*E73*Tilskudssatser!$F$4)+(J73*E73*Tilskudssatser!$C$10)+(K73*E73*Tilskudssatser!$D$10)+(L73*E73*Tilskudssatser!$E$10)+(M73*E73*Tilskudssatser!$F$10)+(N73*E73*Tilskudssatser!$G$10)</f>
        <v>0</v>
      </c>
      <c r="Q73" s="38"/>
      <c r="R73" s="38"/>
    </row>
    <row r="74" spans="1:18" s="39" customFormat="1" ht="21" customHeight="1" x14ac:dyDescent="0.35">
      <c r="A74" s="40"/>
      <c r="B74" s="41"/>
      <c r="C74" s="41"/>
      <c r="D74" s="90"/>
      <c r="E74" s="103"/>
      <c r="F74" s="100"/>
      <c r="G74" s="46"/>
      <c r="H74" s="46"/>
      <c r="I74" s="46"/>
      <c r="J74" s="46"/>
      <c r="K74" s="46"/>
      <c r="L74" s="46"/>
      <c r="M74" s="46"/>
      <c r="N74" s="97"/>
      <c r="O74" s="124">
        <f t="shared" si="3"/>
        <v>0</v>
      </c>
      <c r="P74" s="125">
        <f>(F74*E74*Tilskudssatser!$C$4)+(G74*E74*Tilskudssatser!$D$4)+(H74*E74*Tilskudssatser!$E$4)+(I74*E74*Tilskudssatser!$F$4)+(J74*E74*Tilskudssatser!$C$10)+(K74*E74*Tilskudssatser!$D$10)+(L74*E74*Tilskudssatser!$E$10)+(M74*E74*Tilskudssatser!$F$10)+(N74*E74*Tilskudssatser!$G$10)</f>
        <v>0</v>
      </c>
      <c r="Q74" s="38"/>
      <c r="R74" s="38"/>
    </row>
    <row r="75" spans="1:18" s="39" customFormat="1" ht="21" customHeight="1" x14ac:dyDescent="0.35">
      <c r="A75" s="40"/>
      <c r="B75" s="41"/>
      <c r="C75" s="41"/>
      <c r="D75" s="90"/>
      <c r="E75" s="103"/>
      <c r="F75" s="100"/>
      <c r="G75" s="46"/>
      <c r="H75" s="46"/>
      <c r="I75" s="46"/>
      <c r="J75" s="46"/>
      <c r="K75" s="46"/>
      <c r="L75" s="46"/>
      <c r="M75" s="46"/>
      <c r="N75" s="97"/>
      <c r="O75" s="124">
        <f t="shared" si="3"/>
        <v>0</v>
      </c>
      <c r="P75" s="125">
        <f>(F75*E75*Tilskudssatser!$C$4)+(G75*E75*Tilskudssatser!$D$4)+(H75*E75*Tilskudssatser!$E$4)+(I75*E75*Tilskudssatser!$F$4)+(J75*E75*Tilskudssatser!$C$10)+(K75*E75*Tilskudssatser!$D$10)+(L75*E75*Tilskudssatser!$E$10)+(M75*E75*Tilskudssatser!$F$10)+(N75*E75*Tilskudssatser!$G$10)</f>
        <v>0</v>
      </c>
      <c r="Q75" s="38"/>
      <c r="R75" s="38"/>
    </row>
    <row r="76" spans="1:18" s="39" customFormat="1" ht="21" customHeight="1" x14ac:dyDescent="0.35">
      <c r="A76" s="40"/>
      <c r="B76" s="41"/>
      <c r="C76" s="41"/>
      <c r="D76" s="90"/>
      <c r="E76" s="103"/>
      <c r="F76" s="100"/>
      <c r="G76" s="46"/>
      <c r="H76" s="46"/>
      <c r="I76" s="46"/>
      <c r="J76" s="46"/>
      <c r="K76" s="46"/>
      <c r="L76" s="46"/>
      <c r="M76" s="46"/>
      <c r="N76" s="97"/>
      <c r="O76" s="124">
        <f t="shared" si="3"/>
        <v>0</v>
      </c>
      <c r="P76" s="125">
        <f>(F76*E76*Tilskudssatser!$C$4)+(G76*E76*Tilskudssatser!$D$4)+(H76*E76*Tilskudssatser!$E$4)+(I76*E76*Tilskudssatser!$F$4)+(J76*E76*Tilskudssatser!$C$10)+(K76*E76*Tilskudssatser!$D$10)+(L76*E76*Tilskudssatser!$E$10)+(M76*E76*Tilskudssatser!$F$10)+(N76*E76*Tilskudssatser!$G$10)</f>
        <v>0</v>
      </c>
      <c r="Q76" s="38"/>
      <c r="R76" s="38"/>
    </row>
    <row r="77" spans="1:18" s="39" customFormat="1" ht="21" customHeight="1" x14ac:dyDescent="0.35">
      <c r="A77" s="40"/>
      <c r="B77" s="41"/>
      <c r="C77" s="41"/>
      <c r="D77" s="90"/>
      <c r="E77" s="103"/>
      <c r="F77" s="100"/>
      <c r="G77" s="46"/>
      <c r="H77" s="46"/>
      <c r="I77" s="46"/>
      <c r="J77" s="46"/>
      <c r="K77" s="46"/>
      <c r="L77" s="46"/>
      <c r="M77" s="46"/>
      <c r="N77" s="97"/>
      <c r="O77" s="124">
        <f t="shared" si="3"/>
        <v>0</v>
      </c>
      <c r="P77" s="125">
        <f>(F77*E77*Tilskudssatser!$C$4)+(G77*E77*Tilskudssatser!$D$4)+(H77*E77*Tilskudssatser!$E$4)+(I77*E77*Tilskudssatser!$F$4)+(J77*E77*Tilskudssatser!$C$10)+(K77*E77*Tilskudssatser!$D$10)+(L77*E77*Tilskudssatser!$E$10)+(M77*E77*Tilskudssatser!$F$10)+(N77*E77*Tilskudssatser!$G$10)</f>
        <v>0</v>
      </c>
      <c r="Q77" s="38"/>
      <c r="R77" s="38"/>
    </row>
    <row r="78" spans="1:18" s="39" customFormat="1" ht="21" customHeight="1" x14ac:dyDescent="0.35">
      <c r="A78" s="40"/>
      <c r="B78" s="41"/>
      <c r="C78" s="41"/>
      <c r="D78" s="90"/>
      <c r="E78" s="103"/>
      <c r="F78" s="100"/>
      <c r="G78" s="46"/>
      <c r="H78" s="46"/>
      <c r="I78" s="46"/>
      <c r="J78" s="46"/>
      <c r="K78" s="46"/>
      <c r="L78" s="46"/>
      <c r="M78" s="46"/>
      <c r="N78" s="97"/>
      <c r="O78" s="124">
        <f t="shared" si="3"/>
        <v>0</v>
      </c>
      <c r="P78" s="125">
        <f>(F78*E78*Tilskudssatser!$C$4)+(G78*E78*Tilskudssatser!$D$4)+(H78*E78*Tilskudssatser!$E$4)+(I78*E78*Tilskudssatser!$F$4)+(J78*E78*Tilskudssatser!$C$10)+(K78*E78*Tilskudssatser!$D$10)+(L78*E78*Tilskudssatser!$E$10)+(M78*E78*Tilskudssatser!$F$10)+(N78*E78*Tilskudssatser!$G$10)</f>
        <v>0</v>
      </c>
      <c r="Q78" s="38"/>
      <c r="R78" s="38"/>
    </row>
    <row r="79" spans="1:18" s="39" customFormat="1" ht="21" customHeight="1" x14ac:dyDescent="0.35">
      <c r="A79" s="40"/>
      <c r="B79" s="41"/>
      <c r="C79" s="41"/>
      <c r="D79" s="90"/>
      <c r="E79" s="103"/>
      <c r="F79" s="100"/>
      <c r="G79" s="46"/>
      <c r="H79" s="46"/>
      <c r="I79" s="46"/>
      <c r="J79" s="46"/>
      <c r="K79" s="46"/>
      <c r="L79" s="46"/>
      <c r="M79" s="46"/>
      <c r="N79" s="97"/>
      <c r="O79" s="124">
        <f t="shared" si="3"/>
        <v>0</v>
      </c>
      <c r="P79" s="125">
        <f>(F79*E79*Tilskudssatser!$C$4)+(G79*E79*Tilskudssatser!$D$4)+(H79*E79*Tilskudssatser!$E$4)+(I79*E79*Tilskudssatser!$F$4)+(J79*E79*Tilskudssatser!$C$10)+(K79*E79*Tilskudssatser!$D$10)+(L79*E79*Tilskudssatser!$E$10)+(M79*E79*Tilskudssatser!$F$10)+(N79*E79*Tilskudssatser!$G$10)</f>
        <v>0</v>
      </c>
      <c r="Q79" s="38"/>
      <c r="R79" s="38"/>
    </row>
    <row r="80" spans="1:18" s="39" customFormat="1" ht="21" customHeight="1" x14ac:dyDescent="0.35">
      <c r="A80" s="40"/>
      <c r="B80" s="41"/>
      <c r="C80" s="41"/>
      <c r="D80" s="90"/>
      <c r="E80" s="103"/>
      <c r="F80" s="100"/>
      <c r="G80" s="46"/>
      <c r="H80" s="46"/>
      <c r="I80" s="46"/>
      <c r="J80" s="46"/>
      <c r="K80" s="46"/>
      <c r="L80" s="46"/>
      <c r="M80" s="46"/>
      <c r="N80" s="97"/>
      <c r="O80" s="124">
        <f t="shared" si="3"/>
        <v>0</v>
      </c>
      <c r="P80" s="125">
        <f>(F80*E80*Tilskudssatser!$C$4)+(G80*E80*Tilskudssatser!$D$4)+(H80*E80*Tilskudssatser!$E$4)+(I80*E80*Tilskudssatser!$F$4)+(J80*E80*Tilskudssatser!$C$10)+(K80*E80*Tilskudssatser!$D$10)+(L80*E80*Tilskudssatser!$E$10)+(M80*E80*Tilskudssatser!$F$10)+(N80*E80*Tilskudssatser!$G$10)</f>
        <v>0</v>
      </c>
      <c r="Q80" s="38"/>
      <c r="R80" s="38"/>
    </row>
    <row r="81" spans="1:18" s="39" customFormat="1" ht="21" customHeight="1" x14ac:dyDescent="0.35">
      <c r="A81" s="40"/>
      <c r="B81" s="41"/>
      <c r="C81" s="41"/>
      <c r="D81" s="90"/>
      <c r="E81" s="103"/>
      <c r="F81" s="100"/>
      <c r="G81" s="46"/>
      <c r="H81" s="46"/>
      <c r="I81" s="46"/>
      <c r="J81" s="46"/>
      <c r="K81" s="46"/>
      <c r="L81" s="46"/>
      <c r="M81" s="46"/>
      <c r="N81" s="97"/>
      <c r="O81" s="124">
        <f t="shared" si="3"/>
        <v>0</v>
      </c>
      <c r="P81" s="125">
        <f>(F81*E81*Tilskudssatser!$C$4)+(G81*E81*Tilskudssatser!$D$4)+(H81*E81*Tilskudssatser!$E$4)+(I81*E81*Tilskudssatser!$F$4)+(J81*E81*Tilskudssatser!$C$10)+(K81*E81*Tilskudssatser!$D$10)+(L81*E81*Tilskudssatser!$E$10)+(M81*E81*Tilskudssatser!$F$10)+(N81*E81*Tilskudssatser!$G$10)</f>
        <v>0</v>
      </c>
      <c r="Q81" s="38"/>
      <c r="R81" s="38"/>
    </row>
    <row r="82" spans="1:18" s="39" customFormat="1" ht="21" customHeight="1" x14ac:dyDescent="0.35">
      <c r="A82" s="40"/>
      <c r="B82" s="41"/>
      <c r="C82" s="41"/>
      <c r="D82" s="90"/>
      <c r="E82" s="103"/>
      <c r="F82" s="100"/>
      <c r="G82" s="46"/>
      <c r="H82" s="46"/>
      <c r="I82" s="46"/>
      <c r="J82" s="46"/>
      <c r="K82" s="46"/>
      <c r="L82" s="46"/>
      <c r="M82" s="46"/>
      <c r="N82" s="97"/>
      <c r="O82" s="124">
        <f t="shared" si="3"/>
        <v>0</v>
      </c>
      <c r="P82" s="125">
        <f>(F82*E82*Tilskudssatser!$C$4)+(G82*E82*Tilskudssatser!$D$4)+(H82*E82*Tilskudssatser!$E$4)+(I82*E82*Tilskudssatser!$F$4)+(J82*E82*Tilskudssatser!$C$10)+(K82*E82*Tilskudssatser!$D$10)+(L82*E82*Tilskudssatser!$E$10)+(M82*E82*Tilskudssatser!$F$10)+(N82*E82*Tilskudssatser!$G$10)</f>
        <v>0</v>
      </c>
      <c r="Q82" s="38"/>
      <c r="R82" s="38"/>
    </row>
    <row r="83" spans="1:18" s="39" customFormat="1" ht="21" customHeight="1" x14ac:dyDescent="0.35">
      <c r="A83" s="40"/>
      <c r="B83" s="41"/>
      <c r="C83" s="41"/>
      <c r="D83" s="90"/>
      <c r="E83" s="103"/>
      <c r="F83" s="100"/>
      <c r="G83" s="46"/>
      <c r="H83" s="46"/>
      <c r="I83" s="46"/>
      <c r="J83" s="46"/>
      <c r="K83" s="46"/>
      <c r="L83" s="46"/>
      <c r="M83" s="46"/>
      <c r="N83" s="97"/>
      <c r="O83" s="124">
        <f t="shared" si="3"/>
        <v>0</v>
      </c>
      <c r="P83" s="125">
        <f>(F83*E83*Tilskudssatser!$C$4)+(G83*E83*Tilskudssatser!$D$4)+(H83*E83*Tilskudssatser!$E$4)+(I83*E83*Tilskudssatser!$F$4)+(J83*E83*Tilskudssatser!$C$10)+(K83*E83*Tilskudssatser!$D$10)+(L83*E83*Tilskudssatser!$E$10)+(M83*E83*Tilskudssatser!$F$10)+(N83*E83*Tilskudssatser!$G$10)</f>
        <v>0</v>
      </c>
      <c r="Q83" s="38"/>
      <c r="R83" s="38"/>
    </row>
    <row r="84" spans="1:18" s="39" customFormat="1" ht="21" customHeight="1" x14ac:dyDescent="0.35">
      <c r="A84" s="40"/>
      <c r="B84" s="41"/>
      <c r="C84" s="41"/>
      <c r="D84" s="90"/>
      <c r="E84" s="103"/>
      <c r="F84" s="100"/>
      <c r="G84" s="46"/>
      <c r="H84" s="46"/>
      <c r="I84" s="46"/>
      <c r="J84" s="46"/>
      <c r="K84" s="46"/>
      <c r="L84" s="46"/>
      <c r="M84" s="46"/>
      <c r="N84" s="97"/>
      <c r="O84" s="124">
        <f t="shared" si="3"/>
        <v>0</v>
      </c>
      <c r="P84" s="125">
        <f>(F84*E84*Tilskudssatser!$C$4)+(G84*E84*Tilskudssatser!$D$4)+(H84*E84*Tilskudssatser!$E$4)+(I84*E84*Tilskudssatser!$F$4)+(J84*E84*Tilskudssatser!$C$10)+(K84*E84*Tilskudssatser!$D$10)+(L84*E84*Tilskudssatser!$E$10)+(M84*E84*Tilskudssatser!$F$10)+(N84*E84*Tilskudssatser!$G$10)</f>
        <v>0</v>
      </c>
      <c r="Q84" s="38"/>
      <c r="R84" s="38"/>
    </row>
    <row r="85" spans="1:18" s="39" customFormat="1" ht="21" customHeight="1" x14ac:dyDescent="0.35">
      <c r="A85" s="40"/>
      <c r="B85" s="41"/>
      <c r="C85" s="41"/>
      <c r="D85" s="90"/>
      <c r="E85" s="103"/>
      <c r="F85" s="100"/>
      <c r="G85" s="46"/>
      <c r="H85" s="46"/>
      <c r="I85" s="46"/>
      <c r="J85" s="46"/>
      <c r="K85" s="46"/>
      <c r="L85" s="46"/>
      <c r="M85" s="46"/>
      <c r="N85" s="97"/>
      <c r="O85" s="124">
        <f t="shared" si="3"/>
        <v>0</v>
      </c>
      <c r="P85" s="125">
        <f>(F85*E85*Tilskudssatser!$C$4)+(G85*E85*Tilskudssatser!$D$4)+(H85*E85*Tilskudssatser!$E$4)+(I85*E85*Tilskudssatser!$F$4)+(J85*E85*Tilskudssatser!$C$10)+(K85*E85*Tilskudssatser!$D$10)+(L85*E85*Tilskudssatser!$E$10)+(M85*E85*Tilskudssatser!$F$10)+(N85*E85*Tilskudssatser!$G$10)</f>
        <v>0</v>
      </c>
      <c r="Q85" s="38"/>
      <c r="R85" s="38"/>
    </row>
    <row r="86" spans="1:18" s="39" customFormat="1" ht="21" customHeight="1" x14ac:dyDescent="0.35">
      <c r="A86" s="40"/>
      <c r="B86" s="41"/>
      <c r="C86" s="41"/>
      <c r="D86" s="90"/>
      <c r="E86" s="103"/>
      <c r="F86" s="100"/>
      <c r="G86" s="46"/>
      <c r="H86" s="46"/>
      <c r="I86" s="46"/>
      <c r="J86" s="46"/>
      <c r="K86" s="46"/>
      <c r="L86" s="46"/>
      <c r="M86" s="46"/>
      <c r="N86" s="97"/>
      <c r="O86" s="124">
        <f t="shared" si="3"/>
        <v>0</v>
      </c>
      <c r="P86" s="125">
        <f>(F86*E86*Tilskudssatser!$C$4)+(G86*E86*Tilskudssatser!$D$4)+(H86*E86*Tilskudssatser!$E$4)+(I86*E86*Tilskudssatser!$F$4)+(J86*E86*Tilskudssatser!$C$10)+(K86*E86*Tilskudssatser!$D$10)+(L86*E86*Tilskudssatser!$E$10)+(M86*E86*Tilskudssatser!$F$10)+(N86*E86*Tilskudssatser!$G$10)</f>
        <v>0</v>
      </c>
      <c r="Q86" s="38"/>
      <c r="R86" s="38"/>
    </row>
    <row r="87" spans="1:18" s="39" customFormat="1" ht="21" customHeight="1" x14ac:dyDescent="0.35">
      <c r="A87" s="40"/>
      <c r="B87" s="41"/>
      <c r="C87" s="41"/>
      <c r="D87" s="90"/>
      <c r="E87" s="103"/>
      <c r="F87" s="100"/>
      <c r="G87" s="46"/>
      <c r="H87" s="46"/>
      <c r="I87" s="46"/>
      <c r="J87" s="46"/>
      <c r="K87" s="46"/>
      <c r="L87" s="46"/>
      <c r="M87" s="46"/>
      <c r="N87" s="97"/>
      <c r="O87" s="124">
        <f t="shared" si="3"/>
        <v>0</v>
      </c>
      <c r="P87" s="125">
        <f>(F87*E87*Tilskudssatser!$C$4)+(G87*E87*Tilskudssatser!$D$4)+(H87*E87*Tilskudssatser!$E$4)+(I87*E87*Tilskudssatser!$F$4)+(J87*E87*Tilskudssatser!$C$10)+(K87*E87*Tilskudssatser!$D$10)+(L87*E87*Tilskudssatser!$E$10)+(M87*E87*Tilskudssatser!$F$10)+(N87*E87*Tilskudssatser!$G$10)</f>
        <v>0</v>
      </c>
      <c r="Q87" s="38"/>
      <c r="R87" s="38"/>
    </row>
    <row r="88" spans="1:18" s="39" customFormat="1" ht="21" customHeight="1" x14ac:dyDescent="0.35">
      <c r="A88" s="40"/>
      <c r="B88" s="41"/>
      <c r="C88" s="41"/>
      <c r="D88" s="90"/>
      <c r="E88" s="103"/>
      <c r="F88" s="100"/>
      <c r="G88" s="46"/>
      <c r="H88" s="46"/>
      <c r="I88" s="46"/>
      <c r="J88" s="46"/>
      <c r="K88" s="46"/>
      <c r="L88" s="46"/>
      <c r="M88" s="46"/>
      <c r="N88" s="97"/>
      <c r="O88" s="124">
        <f t="shared" si="3"/>
        <v>0</v>
      </c>
      <c r="P88" s="125">
        <f>(F88*E88*Tilskudssatser!$C$4)+(G88*E88*Tilskudssatser!$D$4)+(H88*E88*Tilskudssatser!$E$4)+(I88*E88*Tilskudssatser!$F$4)+(J88*E88*Tilskudssatser!$C$10)+(K88*E88*Tilskudssatser!$D$10)+(L88*E88*Tilskudssatser!$E$10)+(M88*E88*Tilskudssatser!$F$10)+(N88*E88*Tilskudssatser!$G$10)</f>
        <v>0</v>
      </c>
      <c r="Q88" s="38"/>
      <c r="R88" s="38"/>
    </row>
    <row r="89" spans="1:18" s="39" customFormat="1" ht="21" customHeight="1" x14ac:dyDescent="0.35">
      <c r="A89" s="40"/>
      <c r="B89" s="41"/>
      <c r="C89" s="41"/>
      <c r="D89" s="90"/>
      <c r="E89" s="103"/>
      <c r="F89" s="100"/>
      <c r="G89" s="46"/>
      <c r="H89" s="46"/>
      <c r="I89" s="46"/>
      <c r="J89" s="46"/>
      <c r="K89" s="46"/>
      <c r="L89" s="46"/>
      <c r="M89" s="46"/>
      <c r="N89" s="97"/>
      <c r="O89" s="124">
        <f t="shared" si="3"/>
        <v>0</v>
      </c>
      <c r="P89" s="125">
        <f>(F89*E89*Tilskudssatser!$C$4)+(G89*E89*Tilskudssatser!$D$4)+(H89*E89*Tilskudssatser!$E$4)+(I89*E89*Tilskudssatser!$F$4)+(J89*E89*Tilskudssatser!$C$10)+(K89*E89*Tilskudssatser!$D$10)+(L89*E89*Tilskudssatser!$E$10)+(M89*E89*Tilskudssatser!$F$10)+(N89*E89*Tilskudssatser!$G$10)</f>
        <v>0</v>
      </c>
      <c r="Q89" s="38"/>
      <c r="R89" s="38"/>
    </row>
    <row r="90" spans="1:18" s="39" customFormat="1" ht="21" customHeight="1" x14ac:dyDescent="0.35">
      <c r="A90" s="40"/>
      <c r="B90" s="41"/>
      <c r="C90" s="41"/>
      <c r="D90" s="90"/>
      <c r="E90" s="103"/>
      <c r="F90" s="100"/>
      <c r="G90" s="46"/>
      <c r="H90" s="46"/>
      <c r="I90" s="46"/>
      <c r="J90" s="46"/>
      <c r="K90" s="46"/>
      <c r="L90" s="46"/>
      <c r="M90" s="46"/>
      <c r="N90" s="97"/>
      <c r="O90" s="124">
        <f t="shared" si="3"/>
        <v>0</v>
      </c>
      <c r="P90" s="125">
        <f>(F90*E90*Tilskudssatser!$C$4)+(G90*E90*Tilskudssatser!$D$4)+(H90*E90*Tilskudssatser!$E$4)+(I90*E90*Tilskudssatser!$F$4)+(J90*E90*Tilskudssatser!$C$10)+(K90*E90*Tilskudssatser!$D$10)+(L90*E90*Tilskudssatser!$E$10)+(M90*E90*Tilskudssatser!$F$10)+(N90*E90*Tilskudssatser!$G$10)</f>
        <v>0</v>
      </c>
      <c r="Q90" s="38"/>
      <c r="R90" s="38"/>
    </row>
    <row r="91" spans="1:18" s="39" customFormat="1" ht="21" customHeight="1" x14ac:dyDescent="0.35">
      <c r="A91" s="40"/>
      <c r="B91" s="41"/>
      <c r="C91" s="41"/>
      <c r="D91" s="90"/>
      <c r="E91" s="103"/>
      <c r="F91" s="100"/>
      <c r="G91" s="46"/>
      <c r="H91" s="46"/>
      <c r="I91" s="46"/>
      <c r="J91" s="46"/>
      <c r="K91" s="46"/>
      <c r="L91" s="46"/>
      <c r="M91" s="46"/>
      <c r="N91" s="97"/>
      <c r="O91" s="124">
        <f t="shared" si="3"/>
        <v>0</v>
      </c>
      <c r="P91" s="125">
        <f>(F91*E91*Tilskudssatser!$C$4)+(G91*E91*Tilskudssatser!$D$4)+(H91*E91*Tilskudssatser!$E$4)+(I91*E91*Tilskudssatser!$F$4)+(J91*E91*Tilskudssatser!$C$10)+(K91*E91*Tilskudssatser!$D$10)+(L91*E91*Tilskudssatser!$E$10)+(M91*E91*Tilskudssatser!$F$10)+(N91*E91*Tilskudssatser!$G$10)</f>
        <v>0</v>
      </c>
      <c r="Q91" s="38"/>
      <c r="R91" s="38"/>
    </row>
    <row r="92" spans="1:18" s="39" customFormat="1" ht="21" customHeight="1" x14ac:dyDescent="0.35">
      <c r="A92" s="40"/>
      <c r="B92" s="41"/>
      <c r="C92" s="41"/>
      <c r="D92" s="90"/>
      <c r="E92" s="103"/>
      <c r="F92" s="100"/>
      <c r="G92" s="46"/>
      <c r="H92" s="46"/>
      <c r="I92" s="46"/>
      <c r="J92" s="46"/>
      <c r="K92" s="46"/>
      <c r="L92" s="46"/>
      <c r="M92" s="46"/>
      <c r="N92" s="97"/>
      <c r="O92" s="124">
        <f t="shared" si="3"/>
        <v>0</v>
      </c>
      <c r="P92" s="125">
        <f>(F92*E92*Tilskudssatser!$C$4)+(G92*E92*Tilskudssatser!$D$4)+(H92*E92*Tilskudssatser!$E$4)+(I92*E92*Tilskudssatser!$F$4)+(J92*E92*Tilskudssatser!$C$10)+(K92*E92*Tilskudssatser!$D$10)+(L92*E92*Tilskudssatser!$E$10)+(M92*E92*Tilskudssatser!$F$10)+(N92*E92*Tilskudssatser!$G$10)</f>
        <v>0</v>
      </c>
      <c r="Q92" s="38"/>
      <c r="R92" s="38"/>
    </row>
    <row r="93" spans="1:18" s="39" customFormat="1" ht="21" customHeight="1" x14ac:dyDescent="0.35">
      <c r="A93" s="40"/>
      <c r="B93" s="41"/>
      <c r="C93" s="41"/>
      <c r="D93" s="90"/>
      <c r="E93" s="103"/>
      <c r="F93" s="100"/>
      <c r="G93" s="46"/>
      <c r="H93" s="46"/>
      <c r="I93" s="46"/>
      <c r="J93" s="46"/>
      <c r="K93" s="46"/>
      <c r="L93" s="46"/>
      <c r="M93" s="46"/>
      <c r="N93" s="97"/>
      <c r="O93" s="124">
        <f t="shared" si="3"/>
        <v>0</v>
      </c>
      <c r="P93" s="125">
        <f>(F93*E93*Tilskudssatser!$C$4)+(G93*E93*Tilskudssatser!$D$4)+(H93*E93*Tilskudssatser!$E$4)+(I93*E93*Tilskudssatser!$F$4)+(J93*E93*Tilskudssatser!$C$10)+(K93*E93*Tilskudssatser!$D$10)+(L93*E93*Tilskudssatser!$E$10)+(M93*E93*Tilskudssatser!$F$10)+(N93*E93*Tilskudssatser!$G$10)</f>
        <v>0</v>
      </c>
      <c r="Q93" s="38"/>
      <c r="R93" s="38"/>
    </row>
    <row r="94" spans="1:18" s="39" customFormat="1" ht="21" customHeight="1" x14ac:dyDescent="0.35">
      <c r="A94" s="40"/>
      <c r="B94" s="41"/>
      <c r="C94" s="41"/>
      <c r="D94" s="90"/>
      <c r="E94" s="103"/>
      <c r="F94" s="100"/>
      <c r="G94" s="46"/>
      <c r="H94" s="46"/>
      <c r="I94" s="46"/>
      <c r="J94" s="46"/>
      <c r="K94" s="46"/>
      <c r="L94" s="46"/>
      <c r="M94" s="46"/>
      <c r="N94" s="97"/>
      <c r="O94" s="124">
        <f t="shared" si="3"/>
        <v>0</v>
      </c>
      <c r="P94" s="125">
        <f>(F94*E94*Tilskudssatser!$C$4)+(G94*E94*Tilskudssatser!$D$4)+(H94*E94*Tilskudssatser!$E$4)+(I94*E94*Tilskudssatser!$F$4)+(J94*E94*Tilskudssatser!$C$10)+(K94*E94*Tilskudssatser!$D$10)+(L94*E94*Tilskudssatser!$E$10)+(M94*E94*Tilskudssatser!$F$10)+(N94*E94*Tilskudssatser!$G$10)</f>
        <v>0</v>
      </c>
      <c r="Q94" s="38"/>
      <c r="R94" s="38"/>
    </row>
    <row r="95" spans="1:18" s="39" customFormat="1" ht="21" customHeight="1" x14ac:dyDescent="0.35">
      <c r="A95" s="40"/>
      <c r="B95" s="41"/>
      <c r="C95" s="41"/>
      <c r="D95" s="90"/>
      <c r="E95" s="103"/>
      <c r="F95" s="100"/>
      <c r="G95" s="46"/>
      <c r="H95" s="46"/>
      <c r="I95" s="46"/>
      <c r="J95" s="46"/>
      <c r="K95" s="46"/>
      <c r="L95" s="46"/>
      <c r="M95" s="46"/>
      <c r="N95" s="97"/>
      <c r="O95" s="124">
        <f t="shared" si="3"/>
        <v>0</v>
      </c>
      <c r="P95" s="125">
        <f>(F95*E95*Tilskudssatser!$C$4)+(G95*E95*Tilskudssatser!$D$4)+(H95*E95*Tilskudssatser!$E$4)+(I95*E95*Tilskudssatser!$F$4)+(J95*E95*Tilskudssatser!$C$10)+(K95*E95*Tilskudssatser!$D$10)+(L95*E95*Tilskudssatser!$E$10)+(M95*E95*Tilskudssatser!$F$10)+(N95*E95*Tilskudssatser!$G$10)</f>
        <v>0</v>
      </c>
      <c r="Q95" s="38"/>
      <c r="R95" s="38"/>
    </row>
    <row r="96" spans="1:18" s="39" customFormat="1" ht="21" customHeight="1" x14ac:dyDescent="0.35">
      <c r="A96" s="40"/>
      <c r="B96" s="41"/>
      <c r="C96" s="41"/>
      <c r="D96" s="90"/>
      <c r="E96" s="103"/>
      <c r="F96" s="100"/>
      <c r="G96" s="46"/>
      <c r="H96" s="46"/>
      <c r="I96" s="46"/>
      <c r="J96" s="46"/>
      <c r="K96" s="46"/>
      <c r="L96" s="46"/>
      <c r="M96" s="46"/>
      <c r="N96" s="97"/>
      <c r="O96" s="124">
        <f t="shared" si="3"/>
        <v>0</v>
      </c>
      <c r="P96" s="125">
        <f>(F96*E96*Tilskudssatser!$C$4)+(G96*E96*Tilskudssatser!$D$4)+(H96*E96*Tilskudssatser!$E$4)+(I96*E96*Tilskudssatser!$F$4)+(J96*E96*Tilskudssatser!$C$10)+(K96*E96*Tilskudssatser!$D$10)+(L96*E96*Tilskudssatser!$E$10)+(M96*E96*Tilskudssatser!$F$10)+(N96*E96*Tilskudssatser!$G$10)</f>
        <v>0</v>
      </c>
      <c r="Q96" s="38"/>
      <c r="R96" s="38"/>
    </row>
    <row r="97" spans="1:18" s="39" customFormat="1" ht="21" customHeight="1" x14ac:dyDescent="0.35">
      <c r="A97" s="40"/>
      <c r="B97" s="41"/>
      <c r="C97" s="41"/>
      <c r="D97" s="90"/>
      <c r="E97" s="103"/>
      <c r="F97" s="100"/>
      <c r="G97" s="46"/>
      <c r="H97" s="46"/>
      <c r="I97" s="46"/>
      <c r="J97" s="46"/>
      <c r="K97" s="46"/>
      <c r="L97" s="46"/>
      <c r="M97" s="46"/>
      <c r="N97" s="97"/>
      <c r="O97" s="124">
        <f t="shared" si="3"/>
        <v>0</v>
      </c>
      <c r="P97" s="125">
        <f>(F97*E97*Tilskudssatser!$C$4)+(G97*E97*Tilskudssatser!$D$4)+(H97*E97*Tilskudssatser!$E$4)+(I97*E97*Tilskudssatser!$F$4)+(J97*E97*Tilskudssatser!$C$10)+(K97*E97*Tilskudssatser!$D$10)+(L97*E97*Tilskudssatser!$E$10)+(M97*E97*Tilskudssatser!$F$10)+(N97*E97*Tilskudssatser!$G$10)</f>
        <v>0</v>
      </c>
      <c r="Q97" s="38"/>
      <c r="R97" s="38"/>
    </row>
    <row r="98" spans="1:18" s="39" customFormat="1" ht="21" customHeight="1" x14ac:dyDescent="0.35">
      <c r="A98" s="40"/>
      <c r="B98" s="41"/>
      <c r="C98" s="41"/>
      <c r="D98" s="90"/>
      <c r="E98" s="103"/>
      <c r="F98" s="100"/>
      <c r="G98" s="46"/>
      <c r="H98" s="46"/>
      <c r="I98" s="46"/>
      <c r="J98" s="46"/>
      <c r="K98" s="46"/>
      <c r="L98" s="46"/>
      <c r="M98" s="46"/>
      <c r="N98" s="97"/>
      <c r="O98" s="124">
        <f t="shared" si="3"/>
        <v>0</v>
      </c>
      <c r="P98" s="125">
        <f>(F98*E98*Tilskudssatser!$C$4)+(G98*E98*Tilskudssatser!$D$4)+(H98*E98*Tilskudssatser!$E$4)+(I98*E98*Tilskudssatser!$F$4)+(J98*E98*Tilskudssatser!$C$10)+(K98*E98*Tilskudssatser!$D$10)+(L98*E98*Tilskudssatser!$E$10)+(M98*E98*Tilskudssatser!$F$10)+(N98*E98*Tilskudssatser!$G$10)</f>
        <v>0</v>
      </c>
      <c r="Q98" s="38"/>
      <c r="R98" s="38"/>
    </row>
    <row r="99" spans="1:18" s="39" customFormat="1" ht="21" customHeight="1" x14ac:dyDescent="0.35">
      <c r="A99" s="40"/>
      <c r="B99" s="41"/>
      <c r="C99" s="41"/>
      <c r="D99" s="90"/>
      <c r="E99" s="103"/>
      <c r="F99" s="100"/>
      <c r="G99" s="46"/>
      <c r="H99" s="46"/>
      <c r="I99" s="46"/>
      <c r="J99" s="46"/>
      <c r="K99" s="46"/>
      <c r="L99" s="46"/>
      <c r="M99" s="46"/>
      <c r="N99" s="97"/>
      <c r="O99" s="124">
        <f t="shared" si="3"/>
        <v>0</v>
      </c>
      <c r="P99" s="125">
        <f>(F99*E99*Tilskudssatser!$C$4)+(G99*E99*Tilskudssatser!$D$4)+(H99*E99*Tilskudssatser!$E$4)+(I99*E99*Tilskudssatser!$F$4)+(J99*E99*Tilskudssatser!$C$10)+(K99*E99*Tilskudssatser!$D$10)+(L99*E99*Tilskudssatser!$E$10)+(M99*E99*Tilskudssatser!$F$10)+(N99*E99*Tilskudssatser!$G$10)</f>
        <v>0</v>
      </c>
      <c r="Q99" s="38"/>
      <c r="R99" s="38"/>
    </row>
    <row r="100" spans="1:18" s="39" customFormat="1" ht="21" customHeight="1" x14ac:dyDescent="0.35">
      <c r="A100" s="40"/>
      <c r="B100" s="41"/>
      <c r="C100" s="41"/>
      <c r="D100" s="90"/>
      <c r="E100" s="103"/>
      <c r="F100" s="100"/>
      <c r="G100" s="46"/>
      <c r="H100" s="46"/>
      <c r="I100" s="46"/>
      <c r="J100" s="46"/>
      <c r="K100" s="46"/>
      <c r="L100" s="46"/>
      <c r="M100" s="46"/>
      <c r="N100" s="97"/>
      <c r="O100" s="124">
        <f t="shared" si="3"/>
        <v>0</v>
      </c>
      <c r="P100" s="125">
        <f>(F100*E100*Tilskudssatser!$C$4)+(G100*E100*Tilskudssatser!$D$4)+(H100*E100*Tilskudssatser!$E$4)+(I100*E100*Tilskudssatser!$F$4)+(J100*E100*Tilskudssatser!$C$10)+(K100*E100*Tilskudssatser!$D$10)+(L100*E100*Tilskudssatser!$E$10)+(M100*E100*Tilskudssatser!$F$10)+(N100*E100*Tilskudssatser!$G$10)</f>
        <v>0</v>
      </c>
      <c r="Q100" s="38"/>
      <c r="R100" s="38"/>
    </row>
    <row r="101" spans="1:18" s="39" customFormat="1" ht="21" customHeight="1" x14ac:dyDescent="0.35">
      <c r="A101" s="40"/>
      <c r="B101" s="41"/>
      <c r="C101" s="41"/>
      <c r="D101" s="90"/>
      <c r="E101" s="103"/>
      <c r="F101" s="100"/>
      <c r="G101" s="46"/>
      <c r="H101" s="46"/>
      <c r="I101" s="46"/>
      <c r="J101" s="46"/>
      <c r="K101" s="46"/>
      <c r="L101" s="46"/>
      <c r="M101" s="46"/>
      <c r="N101" s="97"/>
      <c r="O101" s="124">
        <f t="shared" si="3"/>
        <v>0</v>
      </c>
      <c r="P101" s="125">
        <f>(F101*E101*Tilskudssatser!$C$4)+(G101*E101*Tilskudssatser!$D$4)+(H101*E101*Tilskudssatser!$E$4)+(I101*E101*Tilskudssatser!$F$4)+(J101*E101*Tilskudssatser!$C$10)+(K101*E101*Tilskudssatser!$D$10)+(L101*E101*Tilskudssatser!$E$10)+(M101*E101*Tilskudssatser!$F$10)+(N101*E101*Tilskudssatser!$G$10)</f>
        <v>0</v>
      </c>
      <c r="Q101" s="38"/>
      <c r="R101" s="38"/>
    </row>
    <row r="102" spans="1:18" s="39" customFormat="1" ht="21" customHeight="1" x14ac:dyDescent="0.35">
      <c r="A102" s="40"/>
      <c r="B102" s="41"/>
      <c r="C102" s="41"/>
      <c r="D102" s="90"/>
      <c r="E102" s="103"/>
      <c r="F102" s="100"/>
      <c r="G102" s="46"/>
      <c r="H102" s="46"/>
      <c r="I102" s="46"/>
      <c r="J102" s="46"/>
      <c r="K102" s="46"/>
      <c r="L102" s="46"/>
      <c r="M102" s="46"/>
      <c r="N102" s="97"/>
      <c r="O102" s="124">
        <f t="shared" si="3"/>
        <v>0</v>
      </c>
      <c r="P102" s="125">
        <f>(F102*E102*Tilskudssatser!$C$4)+(G102*E102*Tilskudssatser!$D$4)+(H102*E102*Tilskudssatser!$E$4)+(I102*E102*Tilskudssatser!$F$4)+(J102*E102*Tilskudssatser!$C$10)+(K102*E102*Tilskudssatser!$D$10)+(L102*E102*Tilskudssatser!$E$10)+(M102*E102*Tilskudssatser!$F$10)+(N102*E102*Tilskudssatser!$G$10)</f>
        <v>0</v>
      </c>
      <c r="Q102" s="38"/>
      <c r="R102" s="38"/>
    </row>
    <row r="103" spans="1:18" s="39" customFormat="1" ht="21" customHeight="1" x14ac:dyDescent="0.35">
      <c r="A103" s="40"/>
      <c r="B103" s="41"/>
      <c r="C103" s="41"/>
      <c r="D103" s="90"/>
      <c r="E103" s="103"/>
      <c r="F103" s="100"/>
      <c r="G103" s="46"/>
      <c r="H103" s="46"/>
      <c r="I103" s="46"/>
      <c r="J103" s="46"/>
      <c r="K103" s="46"/>
      <c r="L103" s="46"/>
      <c r="M103" s="46"/>
      <c r="N103" s="97"/>
      <c r="O103" s="124">
        <f t="shared" si="3"/>
        <v>0</v>
      </c>
      <c r="P103" s="125">
        <f>(F103*E103*Tilskudssatser!$C$4)+(G103*E103*Tilskudssatser!$D$4)+(H103*E103*Tilskudssatser!$E$4)+(I103*E103*Tilskudssatser!$F$4)+(J103*E103*Tilskudssatser!$C$10)+(K103*E103*Tilskudssatser!$D$10)+(L103*E103*Tilskudssatser!$E$10)+(M103*E103*Tilskudssatser!$F$10)+(N103*E103*Tilskudssatser!$G$10)</f>
        <v>0</v>
      </c>
      <c r="Q103" s="38"/>
      <c r="R103" s="38"/>
    </row>
    <row r="104" spans="1:18" s="39" customFormat="1" ht="21" customHeight="1" x14ac:dyDescent="0.35">
      <c r="A104" s="40"/>
      <c r="B104" s="41"/>
      <c r="C104" s="41"/>
      <c r="D104" s="90"/>
      <c r="E104" s="103"/>
      <c r="F104" s="100"/>
      <c r="G104" s="46"/>
      <c r="H104" s="46"/>
      <c r="I104" s="46"/>
      <c r="J104" s="46"/>
      <c r="K104" s="46"/>
      <c r="L104" s="46"/>
      <c r="M104" s="46"/>
      <c r="N104" s="97"/>
      <c r="O104" s="124">
        <f t="shared" si="3"/>
        <v>0</v>
      </c>
      <c r="P104" s="125">
        <f>(F104*E104*Tilskudssatser!$C$4)+(G104*E104*Tilskudssatser!$D$4)+(H104*E104*Tilskudssatser!$E$4)+(I104*E104*Tilskudssatser!$F$4)+(J104*E104*Tilskudssatser!$C$10)+(K104*E104*Tilskudssatser!$D$10)+(L104*E104*Tilskudssatser!$E$10)+(M104*E104*Tilskudssatser!$F$10)+(N104*E104*Tilskudssatser!$G$10)</f>
        <v>0</v>
      </c>
      <c r="Q104" s="38"/>
      <c r="R104" s="38"/>
    </row>
    <row r="105" spans="1:18" s="39" customFormat="1" ht="21" customHeight="1" x14ac:dyDescent="0.35">
      <c r="A105" s="40"/>
      <c r="B105" s="41"/>
      <c r="C105" s="41"/>
      <c r="D105" s="90"/>
      <c r="E105" s="103"/>
      <c r="F105" s="100"/>
      <c r="G105" s="46"/>
      <c r="H105" s="46"/>
      <c r="I105" s="46"/>
      <c r="J105" s="46"/>
      <c r="K105" s="46"/>
      <c r="L105" s="46"/>
      <c r="M105" s="46"/>
      <c r="N105" s="97"/>
      <c r="O105" s="124">
        <f t="shared" si="3"/>
        <v>0</v>
      </c>
      <c r="P105" s="125">
        <f>(F105*E105*Tilskudssatser!$C$4)+(G105*E105*Tilskudssatser!$D$4)+(H105*E105*Tilskudssatser!$E$4)+(I105*E105*Tilskudssatser!$F$4)+(J105*E105*Tilskudssatser!$C$10)+(K105*E105*Tilskudssatser!$D$10)+(L105*E105*Tilskudssatser!$E$10)+(M105*E105*Tilskudssatser!$F$10)+(N105*E105*Tilskudssatser!$G$10)</f>
        <v>0</v>
      </c>
      <c r="Q105" s="38"/>
      <c r="R105" s="38"/>
    </row>
    <row r="106" spans="1:18" s="39" customFormat="1" ht="21" customHeight="1" x14ac:dyDescent="0.35">
      <c r="A106" s="40"/>
      <c r="B106" s="41"/>
      <c r="C106" s="41"/>
      <c r="D106" s="90"/>
      <c r="E106" s="103"/>
      <c r="F106" s="100"/>
      <c r="G106" s="46"/>
      <c r="H106" s="46"/>
      <c r="I106" s="46"/>
      <c r="J106" s="46"/>
      <c r="K106" s="46"/>
      <c r="L106" s="46"/>
      <c r="M106" s="46"/>
      <c r="N106" s="97"/>
      <c r="O106" s="124">
        <f t="shared" si="3"/>
        <v>0</v>
      </c>
      <c r="P106" s="125">
        <f>(F106*E106*Tilskudssatser!$C$4)+(G106*E106*Tilskudssatser!$D$4)+(H106*E106*Tilskudssatser!$E$4)+(I106*E106*Tilskudssatser!$F$4)+(J106*E106*Tilskudssatser!$C$10)+(K106*E106*Tilskudssatser!$D$10)+(L106*E106*Tilskudssatser!$E$10)+(M106*E106*Tilskudssatser!$F$10)+(N106*E106*Tilskudssatser!$G$10)</f>
        <v>0</v>
      </c>
      <c r="Q106" s="38"/>
      <c r="R106" s="38"/>
    </row>
    <row r="107" spans="1:18" s="39" customFormat="1" ht="21" customHeight="1" x14ac:dyDescent="0.35">
      <c r="A107" s="40"/>
      <c r="B107" s="41"/>
      <c r="C107" s="41"/>
      <c r="D107" s="90"/>
      <c r="E107" s="103"/>
      <c r="F107" s="100"/>
      <c r="G107" s="46"/>
      <c r="H107" s="46"/>
      <c r="I107" s="46"/>
      <c r="J107" s="46"/>
      <c r="K107" s="46"/>
      <c r="L107" s="46"/>
      <c r="M107" s="46"/>
      <c r="N107" s="97"/>
      <c r="O107" s="124">
        <f t="shared" si="3"/>
        <v>0</v>
      </c>
      <c r="P107" s="125">
        <f>(F107*E107*Tilskudssatser!$C$4)+(G107*E107*Tilskudssatser!$D$4)+(H107*E107*Tilskudssatser!$E$4)+(I107*E107*Tilskudssatser!$F$4)+(J107*E107*Tilskudssatser!$C$10)+(K107*E107*Tilskudssatser!$D$10)+(L107*E107*Tilskudssatser!$E$10)+(M107*E107*Tilskudssatser!$F$10)+(N107*E107*Tilskudssatser!$G$10)</f>
        <v>0</v>
      </c>
      <c r="Q107" s="38"/>
      <c r="R107" s="38"/>
    </row>
    <row r="108" spans="1:18" s="39" customFormat="1" ht="21" customHeight="1" x14ac:dyDescent="0.35">
      <c r="A108" s="40"/>
      <c r="B108" s="41"/>
      <c r="C108" s="41"/>
      <c r="D108" s="90"/>
      <c r="E108" s="103"/>
      <c r="F108" s="100"/>
      <c r="G108" s="46"/>
      <c r="H108" s="46"/>
      <c r="I108" s="46"/>
      <c r="J108" s="46"/>
      <c r="K108" s="46"/>
      <c r="L108" s="46"/>
      <c r="M108" s="46"/>
      <c r="N108" s="97"/>
      <c r="O108" s="124">
        <f t="shared" si="3"/>
        <v>0</v>
      </c>
      <c r="P108" s="125">
        <f>(F108*E108*Tilskudssatser!$C$4)+(G108*E108*Tilskudssatser!$D$4)+(H108*E108*Tilskudssatser!$E$4)+(I108*E108*Tilskudssatser!$F$4)+(J108*E108*Tilskudssatser!$C$10)+(K108*E108*Tilskudssatser!$D$10)+(L108*E108*Tilskudssatser!$E$10)+(M108*E108*Tilskudssatser!$F$10)+(N108*E108*Tilskudssatser!$G$10)</f>
        <v>0</v>
      </c>
      <c r="Q108" s="38"/>
      <c r="R108" s="38"/>
    </row>
    <row r="109" spans="1:18" s="39" customFormat="1" ht="21" customHeight="1" x14ac:dyDescent="0.35">
      <c r="A109" s="40"/>
      <c r="B109" s="41"/>
      <c r="C109" s="41"/>
      <c r="D109" s="90"/>
      <c r="E109" s="103"/>
      <c r="F109" s="100"/>
      <c r="G109" s="46"/>
      <c r="H109" s="46"/>
      <c r="I109" s="46"/>
      <c r="J109" s="46"/>
      <c r="K109" s="46"/>
      <c r="L109" s="46"/>
      <c r="M109" s="46"/>
      <c r="N109" s="97"/>
      <c r="O109" s="124">
        <f t="shared" si="3"/>
        <v>0</v>
      </c>
      <c r="P109" s="125">
        <f>(F109*E109*Tilskudssatser!$C$4)+(G109*E109*Tilskudssatser!$D$4)+(H109*E109*Tilskudssatser!$E$4)+(I109*E109*Tilskudssatser!$F$4)+(J109*E109*Tilskudssatser!$C$10)+(K109*E109*Tilskudssatser!$D$10)+(L109*E109*Tilskudssatser!$E$10)+(M109*E109*Tilskudssatser!$F$10)+(N109*E109*Tilskudssatser!$G$10)</f>
        <v>0</v>
      </c>
      <c r="Q109" s="38"/>
      <c r="R109" s="38"/>
    </row>
    <row r="110" spans="1:18" s="39" customFormat="1" ht="21" customHeight="1" x14ac:dyDescent="0.35">
      <c r="A110" s="40"/>
      <c r="B110" s="41"/>
      <c r="C110" s="41"/>
      <c r="D110" s="90"/>
      <c r="E110" s="103"/>
      <c r="F110" s="100"/>
      <c r="G110" s="46"/>
      <c r="H110" s="46"/>
      <c r="I110" s="46"/>
      <c r="J110" s="46"/>
      <c r="K110" s="46"/>
      <c r="L110" s="46"/>
      <c r="M110" s="46"/>
      <c r="N110" s="97"/>
      <c r="O110" s="124">
        <f t="shared" si="3"/>
        <v>0</v>
      </c>
      <c r="P110" s="125">
        <f>(F110*E110*Tilskudssatser!$C$4)+(G110*E110*Tilskudssatser!$D$4)+(H110*E110*Tilskudssatser!$E$4)+(I110*E110*Tilskudssatser!$F$4)+(J110*E110*Tilskudssatser!$C$10)+(K110*E110*Tilskudssatser!$D$10)+(L110*E110*Tilskudssatser!$E$10)+(M110*E110*Tilskudssatser!$F$10)+(N110*E110*Tilskudssatser!$G$10)</f>
        <v>0</v>
      </c>
      <c r="Q110" s="38"/>
      <c r="R110" s="38"/>
    </row>
    <row r="111" spans="1:18" s="39" customFormat="1" ht="21" customHeight="1" x14ac:dyDescent="0.35">
      <c r="A111" s="40"/>
      <c r="B111" s="41"/>
      <c r="C111" s="41"/>
      <c r="D111" s="90"/>
      <c r="E111" s="103"/>
      <c r="F111" s="100"/>
      <c r="G111" s="46"/>
      <c r="H111" s="46"/>
      <c r="I111" s="46"/>
      <c r="J111" s="46"/>
      <c r="K111" s="46"/>
      <c r="L111" s="46"/>
      <c r="M111" s="46"/>
      <c r="N111" s="97"/>
      <c r="O111" s="124">
        <f t="shared" si="3"/>
        <v>0</v>
      </c>
      <c r="P111" s="125">
        <f>(F111*E111*Tilskudssatser!$C$4)+(G111*E111*Tilskudssatser!$D$4)+(H111*E111*Tilskudssatser!$E$4)+(I111*E111*Tilskudssatser!$F$4)+(J111*E111*Tilskudssatser!$C$10)+(K111*E111*Tilskudssatser!$D$10)+(L111*E111*Tilskudssatser!$E$10)+(M111*E111*Tilskudssatser!$F$10)+(N111*E111*Tilskudssatser!$G$10)</f>
        <v>0</v>
      </c>
      <c r="Q111" s="38"/>
      <c r="R111" s="38"/>
    </row>
    <row r="112" spans="1:18" s="39" customFormat="1" ht="21" customHeight="1" x14ac:dyDescent="0.35">
      <c r="A112" s="40"/>
      <c r="B112" s="41"/>
      <c r="C112" s="41"/>
      <c r="D112" s="90"/>
      <c r="E112" s="103"/>
      <c r="F112" s="100"/>
      <c r="G112" s="46"/>
      <c r="H112" s="46"/>
      <c r="I112" s="46"/>
      <c r="J112" s="46"/>
      <c r="K112" s="46"/>
      <c r="L112" s="46"/>
      <c r="M112" s="46"/>
      <c r="N112" s="97"/>
      <c r="O112" s="124">
        <f t="shared" si="3"/>
        <v>0</v>
      </c>
      <c r="P112" s="125">
        <f>(F112*E112*Tilskudssatser!$C$4)+(G112*E112*Tilskudssatser!$D$4)+(H112*E112*Tilskudssatser!$E$4)+(I112*E112*Tilskudssatser!$F$4)+(J112*E112*Tilskudssatser!$C$10)+(K112*E112*Tilskudssatser!$D$10)+(L112*E112*Tilskudssatser!$E$10)+(M112*E112*Tilskudssatser!$F$10)+(N112*E112*Tilskudssatser!$G$10)</f>
        <v>0</v>
      </c>
      <c r="Q112" s="38"/>
      <c r="R112" s="38"/>
    </row>
    <row r="113" spans="1:18" s="39" customFormat="1" ht="21" customHeight="1" x14ac:dyDescent="0.35">
      <c r="A113" s="40"/>
      <c r="B113" s="41"/>
      <c r="C113" s="41"/>
      <c r="D113" s="90"/>
      <c r="E113" s="103"/>
      <c r="F113" s="100"/>
      <c r="G113" s="46"/>
      <c r="H113" s="46"/>
      <c r="I113" s="46"/>
      <c r="J113" s="46"/>
      <c r="K113" s="46"/>
      <c r="L113" s="46"/>
      <c r="M113" s="46"/>
      <c r="N113" s="97"/>
      <c r="O113" s="124">
        <f t="shared" si="3"/>
        <v>0</v>
      </c>
      <c r="P113" s="125">
        <f>(F113*E113*Tilskudssatser!$C$4)+(G113*E113*Tilskudssatser!$D$4)+(H113*E113*Tilskudssatser!$E$4)+(I113*E113*Tilskudssatser!$F$4)+(J113*E113*Tilskudssatser!$C$10)+(K113*E113*Tilskudssatser!$D$10)+(L113*E113*Tilskudssatser!$E$10)+(M113*E113*Tilskudssatser!$F$10)+(N113*E113*Tilskudssatser!$G$10)</f>
        <v>0</v>
      </c>
      <c r="Q113" s="38"/>
      <c r="R113" s="38"/>
    </row>
    <row r="114" spans="1:18" s="39" customFormat="1" ht="21" customHeight="1" x14ac:dyDescent="0.35">
      <c r="A114" s="40"/>
      <c r="B114" s="41"/>
      <c r="C114" s="41"/>
      <c r="D114" s="90"/>
      <c r="E114" s="103"/>
      <c r="F114" s="100"/>
      <c r="G114" s="46"/>
      <c r="H114" s="46"/>
      <c r="I114" s="46"/>
      <c r="J114" s="46"/>
      <c r="K114" s="46"/>
      <c r="L114" s="46"/>
      <c r="M114" s="46"/>
      <c r="N114" s="97"/>
      <c r="O114" s="124">
        <f t="shared" si="3"/>
        <v>0</v>
      </c>
      <c r="P114" s="125">
        <f>(F114*E114*Tilskudssatser!$C$4)+(G114*E114*Tilskudssatser!$D$4)+(H114*E114*Tilskudssatser!$E$4)+(I114*E114*Tilskudssatser!$F$4)+(J114*E114*Tilskudssatser!$C$10)+(K114*E114*Tilskudssatser!$D$10)+(L114*E114*Tilskudssatser!$E$10)+(M114*E114*Tilskudssatser!$F$10)+(N114*E114*Tilskudssatser!$G$10)</f>
        <v>0</v>
      </c>
      <c r="Q114" s="38"/>
      <c r="R114" s="38"/>
    </row>
    <row r="115" spans="1:18" s="39" customFormat="1" ht="21" customHeight="1" x14ac:dyDescent="0.35">
      <c r="A115" s="40"/>
      <c r="B115" s="41"/>
      <c r="C115" s="41"/>
      <c r="D115" s="90"/>
      <c r="E115" s="103"/>
      <c r="F115" s="100"/>
      <c r="G115" s="46"/>
      <c r="H115" s="46"/>
      <c r="I115" s="46"/>
      <c r="J115" s="46"/>
      <c r="K115" s="46"/>
      <c r="L115" s="46"/>
      <c r="M115" s="46"/>
      <c r="N115" s="97"/>
      <c r="O115" s="124">
        <f t="shared" si="3"/>
        <v>0</v>
      </c>
      <c r="P115" s="125">
        <f>(F115*E115*Tilskudssatser!$C$4)+(G115*E115*Tilskudssatser!$D$4)+(H115*E115*Tilskudssatser!$E$4)+(I115*E115*Tilskudssatser!$F$4)+(J115*E115*Tilskudssatser!$C$10)+(K115*E115*Tilskudssatser!$D$10)+(L115*E115*Tilskudssatser!$E$10)+(M115*E115*Tilskudssatser!$F$10)+(N115*E115*Tilskudssatser!$G$10)</f>
        <v>0</v>
      </c>
      <c r="Q115" s="38"/>
      <c r="R115" s="38"/>
    </row>
    <row r="116" spans="1:18" s="39" customFormat="1" ht="21" customHeight="1" x14ac:dyDescent="0.35">
      <c r="A116" s="40"/>
      <c r="B116" s="41"/>
      <c r="C116" s="41"/>
      <c r="D116" s="90"/>
      <c r="E116" s="103"/>
      <c r="F116" s="100"/>
      <c r="G116" s="46"/>
      <c r="H116" s="46"/>
      <c r="I116" s="46"/>
      <c r="J116" s="46"/>
      <c r="K116" s="46"/>
      <c r="L116" s="46"/>
      <c r="M116" s="46"/>
      <c r="N116" s="97"/>
      <c r="O116" s="124">
        <f t="shared" si="3"/>
        <v>0</v>
      </c>
      <c r="P116" s="125">
        <f>(F116*E116*Tilskudssatser!$C$4)+(G116*E116*Tilskudssatser!$D$4)+(H116*E116*Tilskudssatser!$E$4)+(I116*E116*Tilskudssatser!$F$4)+(J116*E116*Tilskudssatser!$C$10)+(K116*E116*Tilskudssatser!$D$10)+(L116*E116*Tilskudssatser!$E$10)+(M116*E116*Tilskudssatser!$F$10)+(N116*E116*Tilskudssatser!$G$10)</f>
        <v>0</v>
      </c>
      <c r="Q116" s="38"/>
      <c r="R116" s="38"/>
    </row>
    <row r="117" spans="1:18" s="39" customFormat="1" ht="21" customHeight="1" x14ac:dyDescent="0.35">
      <c r="A117" s="40"/>
      <c r="B117" s="41"/>
      <c r="C117" s="41"/>
      <c r="D117" s="90"/>
      <c r="E117" s="103"/>
      <c r="F117" s="100"/>
      <c r="G117" s="46"/>
      <c r="H117" s="46"/>
      <c r="I117" s="46"/>
      <c r="J117" s="46"/>
      <c r="K117" s="46"/>
      <c r="L117" s="46"/>
      <c r="M117" s="46"/>
      <c r="N117" s="97"/>
      <c r="O117" s="124">
        <f t="shared" si="3"/>
        <v>0</v>
      </c>
      <c r="P117" s="125">
        <f>(F117*E117*Tilskudssatser!$C$4)+(G117*E117*Tilskudssatser!$D$4)+(H117*E117*Tilskudssatser!$E$4)+(I117*E117*Tilskudssatser!$F$4)+(J117*E117*Tilskudssatser!$C$10)+(K117*E117*Tilskudssatser!$D$10)+(L117*E117*Tilskudssatser!$E$10)+(M117*E117*Tilskudssatser!$F$10)+(N117*E117*Tilskudssatser!$G$10)</f>
        <v>0</v>
      </c>
      <c r="Q117" s="38"/>
      <c r="R117" s="38"/>
    </row>
    <row r="118" spans="1:18" s="39" customFormat="1" ht="21" customHeight="1" x14ac:dyDescent="0.35">
      <c r="A118" s="40"/>
      <c r="B118" s="41"/>
      <c r="C118" s="41"/>
      <c r="D118" s="90"/>
      <c r="E118" s="103"/>
      <c r="F118" s="100"/>
      <c r="G118" s="46"/>
      <c r="H118" s="46"/>
      <c r="I118" s="46"/>
      <c r="J118" s="46"/>
      <c r="K118" s="46"/>
      <c r="L118" s="46"/>
      <c r="M118" s="46"/>
      <c r="N118" s="97"/>
      <c r="O118" s="124">
        <f t="shared" si="3"/>
        <v>0</v>
      </c>
      <c r="P118" s="125">
        <f>(F118*E118*Tilskudssatser!$C$4)+(G118*E118*Tilskudssatser!$D$4)+(H118*E118*Tilskudssatser!$E$4)+(I118*E118*Tilskudssatser!$F$4)+(J118*E118*Tilskudssatser!$C$10)+(K118*E118*Tilskudssatser!$D$10)+(L118*E118*Tilskudssatser!$E$10)+(M118*E118*Tilskudssatser!$F$10)+(N118*E118*Tilskudssatser!$G$10)</f>
        <v>0</v>
      </c>
      <c r="Q118" s="38"/>
      <c r="R118" s="38"/>
    </row>
    <row r="119" spans="1:18" s="39" customFormat="1" ht="21" customHeight="1" x14ac:dyDescent="0.35">
      <c r="A119" s="40"/>
      <c r="B119" s="41"/>
      <c r="C119" s="41"/>
      <c r="D119" s="90"/>
      <c r="E119" s="103"/>
      <c r="F119" s="100"/>
      <c r="G119" s="46"/>
      <c r="H119" s="46"/>
      <c r="I119" s="46"/>
      <c r="J119" s="46"/>
      <c r="K119" s="46"/>
      <c r="L119" s="46"/>
      <c r="M119" s="46"/>
      <c r="N119" s="97"/>
      <c r="O119" s="124">
        <f t="shared" si="3"/>
        <v>0</v>
      </c>
      <c r="P119" s="125">
        <f>(F119*E119*Tilskudssatser!$C$4)+(G119*E119*Tilskudssatser!$D$4)+(H119*E119*Tilskudssatser!$E$4)+(I119*E119*Tilskudssatser!$F$4)+(J119*E119*Tilskudssatser!$C$10)+(K119*E119*Tilskudssatser!$D$10)+(L119*E119*Tilskudssatser!$E$10)+(M119*E119*Tilskudssatser!$F$10)+(N119*E119*Tilskudssatser!$G$10)</f>
        <v>0</v>
      </c>
      <c r="Q119" s="38"/>
      <c r="R119" s="38"/>
    </row>
    <row r="120" spans="1:18" s="39" customFormat="1" ht="21" customHeight="1" x14ac:dyDescent="0.35">
      <c r="A120" s="40"/>
      <c r="B120" s="41"/>
      <c r="C120" s="41"/>
      <c r="D120" s="90"/>
      <c r="E120" s="103"/>
      <c r="F120" s="100"/>
      <c r="G120" s="46"/>
      <c r="H120" s="46"/>
      <c r="I120" s="46"/>
      <c r="J120" s="46"/>
      <c r="K120" s="46"/>
      <c r="L120" s="46"/>
      <c r="M120" s="46"/>
      <c r="N120" s="97"/>
      <c r="O120" s="124">
        <f t="shared" si="3"/>
        <v>0</v>
      </c>
      <c r="P120" s="125">
        <f>(F120*E120*Tilskudssatser!$C$4)+(G120*E120*Tilskudssatser!$D$4)+(H120*E120*Tilskudssatser!$E$4)+(I120*E120*Tilskudssatser!$F$4)+(J120*E120*Tilskudssatser!$C$10)+(K120*E120*Tilskudssatser!$D$10)+(L120*E120*Tilskudssatser!$E$10)+(M120*E120*Tilskudssatser!$F$10)+(N120*E120*Tilskudssatser!$G$10)</f>
        <v>0</v>
      </c>
      <c r="Q120" s="38"/>
      <c r="R120" s="38"/>
    </row>
    <row r="121" spans="1:18" s="39" customFormat="1" ht="21" customHeight="1" x14ac:dyDescent="0.35">
      <c r="A121" s="40"/>
      <c r="B121" s="41"/>
      <c r="C121" s="41"/>
      <c r="D121" s="90"/>
      <c r="E121" s="103"/>
      <c r="F121" s="100"/>
      <c r="G121" s="46"/>
      <c r="H121" s="46"/>
      <c r="I121" s="46"/>
      <c r="J121" s="46"/>
      <c r="K121" s="46"/>
      <c r="L121" s="46"/>
      <c r="M121" s="46"/>
      <c r="N121" s="97"/>
      <c r="O121" s="124">
        <f t="shared" si="3"/>
        <v>0</v>
      </c>
      <c r="P121" s="125">
        <f>(F121*E121*Tilskudssatser!$C$4)+(G121*E121*Tilskudssatser!$D$4)+(H121*E121*Tilskudssatser!$E$4)+(I121*E121*Tilskudssatser!$F$4)+(J121*E121*Tilskudssatser!$C$10)+(K121*E121*Tilskudssatser!$D$10)+(L121*E121*Tilskudssatser!$E$10)+(M121*E121*Tilskudssatser!$F$10)+(N121*E121*Tilskudssatser!$G$10)</f>
        <v>0</v>
      </c>
      <c r="Q121" s="38"/>
      <c r="R121" s="38"/>
    </row>
    <row r="122" spans="1:18" s="39" customFormat="1" ht="21" customHeight="1" x14ac:dyDescent="0.35">
      <c r="A122" s="40"/>
      <c r="B122" s="41"/>
      <c r="C122" s="41"/>
      <c r="D122" s="90"/>
      <c r="E122" s="103"/>
      <c r="F122" s="100"/>
      <c r="G122" s="46"/>
      <c r="H122" s="46"/>
      <c r="I122" s="46"/>
      <c r="J122" s="46"/>
      <c r="K122" s="46"/>
      <c r="L122" s="46"/>
      <c r="M122" s="46"/>
      <c r="N122" s="97"/>
      <c r="O122" s="124">
        <f t="shared" si="3"/>
        <v>0</v>
      </c>
      <c r="P122" s="125">
        <f>(F122*E122*Tilskudssatser!$C$4)+(G122*E122*Tilskudssatser!$D$4)+(H122*E122*Tilskudssatser!$E$4)+(I122*E122*Tilskudssatser!$F$4)+(J122*E122*Tilskudssatser!$C$10)+(K122*E122*Tilskudssatser!$D$10)+(L122*E122*Tilskudssatser!$E$10)+(M122*E122*Tilskudssatser!$F$10)+(N122*E122*Tilskudssatser!$G$10)</f>
        <v>0</v>
      </c>
      <c r="Q122" s="38"/>
      <c r="R122" s="38"/>
    </row>
    <row r="123" spans="1:18" s="39" customFormat="1" ht="21" customHeight="1" x14ac:dyDescent="0.35">
      <c r="A123" s="40"/>
      <c r="B123" s="41"/>
      <c r="C123" s="41"/>
      <c r="D123" s="90"/>
      <c r="E123" s="103"/>
      <c r="F123" s="100"/>
      <c r="G123" s="46"/>
      <c r="H123" s="46"/>
      <c r="I123" s="46"/>
      <c r="J123" s="46"/>
      <c r="K123" s="46"/>
      <c r="L123" s="46"/>
      <c r="M123" s="46"/>
      <c r="N123" s="97"/>
      <c r="O123" s="124">
        <f t="shared" si="3"/>
        <v>0</v>
      </c>
      <c r="P123" s="125">
        <f>(F123*E123*Tilskudssatser!$C$4)+(G123*E123*Tilskudssatser!$D$4)+(H123*E123*Tilskudssatser!$E$4)+(I123*E123*Tilskudssatser!$F$4)+(J123*E123*Tilskudssatser!$C$10)+(K123*E123*Tilskudssatser!$D$10)+(L123*E123*Tilskudssatser!$E$10)+(M123*E123*Tilskudssatser!$F$10)+(N123*E123*Tilskudssatser!$G$10)</f>
        <v>0</v>
      </c>
      <c r="Q123" s="38"/>
      <c r="R123" s="38"/>
    </row>
    <row r="124" spans="1:18" s="39" customFormat="1" ht="21" customHeight="1" x14ac:dyDescent="0.35">
      <c r="A124" s="40"/>
      <c r="B124" s="41"/>
      <c r="C124" s="41"/>
      <c r="D124" s="90"/>
      <c r="E124" s="103"/>
      <c r="F124" s="100"/>
      <c r="G124" s="46"/>
      <c r="H124" s="46"/>
      <c r="I124" s="46"/>
      <c r="J124" s="46"/>
      <c r="K124" s="46"/>
      <c r="L124" s="46"/>
      <c r="M124" s="46"/>
      <c r="N124" s="97"/>
      <c r="O124" s="124">
        <f t="shared" si="3"/>
        <v>0</v>
      </c>
      <c r="P124" s="125">
        <f>(F124*E124*Tilskudssatser!$C$4)+(G124*E124*Tilskudssatser!$D$4)+(H124*E124*Tilskudssatser!$E$4)+(I124*E124*Tilskudssatser!$F$4)+(J124*E124*Tilskudssatser!$C$10)+(K124*E124*Tilskudssatser!$D$10)+(L124*E124*Tilskudssatser!$E$10)+(M124*E124*Tilskudssatser!$F$10)+(N124*E124*Tilskudssatser!$G$10)</f>
        <v>0</v>
      </c>
      <c r="Q124" s="38"/>
      <c r="R124" s="38"/>
    </row>
    <row r="125" spans="1:18" s="39" customFormat="1" ht="21" customHeight="1" x14ac:dyDescent="0.35">
      <c r="A125" s="40"/>
      <c r="B125" s="41"/>
      <c r="C125" s="41"/>
      <c r="D125" s="90"/>
      <c r="E125" s="103"/>
      <c r="F125" s="100"/>
      <c r="G125" s="46"/>
      <c r="H125" s="46"/>
      <c r="I125" s="46"/>
      <c r="J125" s="46"/>
      <c r="K125" s="46"/>
      <c r="L125" s="46"/>
      <c r="M125" s="46"/>
      <c r="N125" s="97"/>
      <c r="O125" s="124">
        <f t="shared" si="3"/>
        <v>0</v>
      </c>
      <c r="P125" s="125">
        <f>(F125*E125*Tilskudssatser!$C$4)+(G125*E125*Tilskudssatser!$D$4)+(H125*E125*Tilskudssatser!$E$4)+(I125*E125*Tilskudssatser!$F$4)+(J125*E125*Tilskudssatser!$C$10)+(K125*E125*Tilskudssatser!$D$10)+(L125*E125*Tilskudssatser!$E$10)+(M125*E125*Tilskudssatser!$F$10)+(N125*E125*Tilskudssatser!$G$10)</f>
        <v>0</v>
      </c>
      <c r="Q125" s="38"/>
      <c r="R125" s="38"/>
    </row>
    <row r="126" spans="1:18" s="39" customFormat="1" ht="21" customHeight="1" x14ac:dyDescent="0.35">
      <c r="A126" s="40"/>
      <c r="B126" s="41"/>
      <c r="C126" s="41"/>
      <c r="D126" s="90"/>
      <c r="E126" s="103"/>
      <c r="F126" s="100"/>
      <c r="G126" s="46"/>
      <c r="H126" s="46"/>
      <c r="I126" s="46"/>
      <c r="J126" s="46"/>
      <c r="K126" s="46"/>
      <c r="L126" s="46"/>
      <c r="M126" s="46"/>
      <c r="N126" s="97"/>
      <c r="O126" s="124">
        <f t="shared" ref="O126:O181" si="4">F126+G126+H126+I126+J126+K126+L126+M126+N126</f>
        <v>0</v>
      </c>
      <c r="P126" s="125">
        <f>(F126*E126*Tilskudssatser!$C$4)+(G126*E126*Tilskudssatser!$D$4)+(H126*E126*Tilskudssatser!$E$4)+(I126*E126*Tilskudssatser!$F$4)+(J126*E126*Tilskudssatser!$C$10)+(K126*E126*Tilskudssatser!$D$10)+(L126*E126*Tilskudssatser!$E$10)+(M126*E126*Tilskudssatser!$F$10)+(N126*E126*Tilskudssatser!$G$10)</f>
        <v>0</v>
      </c>
      <c r="Q126" s="38"/>
      <c r="R126" s="38"/>
    </row>
    <row r="127" spans="1:18" s="39" customFormat="1" ht="21" customHeight="1" x14ac:dyDescent="0.35">
      <c r="A127" s="40"/>
      <c r="B127" s="41"/>
      <c r="C127" s="41"/>
      <c r="D127" s="90"/>
      <c r="E127" s="103"/>
      <c r="F127" s="100"/>
      <c r="G127" s="46"/>
      <c r="H127" s="46"/>
      <c r="I127" s="46"/>
      <c r="J127" s="46"/>
      <c r="K127" s="46"/>
      <c r="L127" s="46"/>
      <c r="M127" s="46"/>
      <c r="N127" s="97"/>
      <c r="O127" s="124">
        <f t="shared" si="4"/>
        <v>0</v>
      </c>
      <c r="P127" s="125">
        <f>(F127*E127*Tilskudssatser!$C$4)+(G127*E127*Tilskudssatser!$D$4)+(H127*E127*Tilskudssatser!$E$4)+(I127*E127*Tilskudssatser!$F$4)+(J127*E127*Tilskudssatser!$C$10)+(K127*E127*Tilskudssatser!$D$10)+(L127*E127*Tilskudssatser!$E$10)+(M127*E127*Tilskudssatser!$F$10)+(N127*E127*Tilskudssatser!$G$10)</f>
        <v>0</v>
      </c>
      <c r="Q127" s="38"/>
      <c r="R127" s="38"/>
    </row>
    <row r="128" spans="1:18" s="39" customFormat="1" ht="21" customHeight="1" x14ac:dyDescent="0.35">
      <c r="A128" s="40"/>
      <c r="B128" s="41"/>
      <c r="C128" s="41"/>
      <c r="D128" s="90"/>
      <c r="E128" s="103"/>
      <c r="F128" s="100"/>
      <c r="G128" s="46"/>
      <c r="H128" s="46"/>
      <c r="I128" s="46"/>
      <c r="J128" s="46"/>
      <c r="K128" s="46"/>
      <c r="L128" s="46"/>
      <c r="M128" s="46"/>
      <c r="N128" s="97"/>
      <c r="O128" s="124">
        <f t="shared" si="4"/>
        <v>0</v>
      </c>
      <c r="P128" s="125">
        <f>(F128*E128*Tilskudssatser!$C$4)+(G128*E128*Tilskudssatser!$D$4)+(H128*E128*Tilskudssatser!$E$4)+(I128*E128*Tilskudssatser!$F$4)+(J128*E128*Tilskudssatser!$C$10)+(K128*E128*Tilskudssatser!$D$10)+(L128*E128*Tilskudssatser!$E$10)+(M128*E128*Tilskudssatser!$F$10)+(N128*E128*Tilskudssatser!$G$10)</f>
        <v>0</v>
      </c>
      <c r="Q128" s="38"/>
      <c r="R128" s="38"/>
    </row>
    <row r="129" spans="1:18" s="39" customFormat="1" ht="21" customHeight="1" x14ac:dyDescent="0.35">
      <c r="A129" s="40"/>
      <c r="B129" s="41"/>
      <c r="C129" s="41"/>
      <c r="D129" s="90"/>
      <c r="E129" s="103"/>
      <c r="F129" s="100"/>
      <c r="G129" s="46"/>
      <c r="H129" s="46"/>
      <c r="I129" s="46"/>
      <c r="J129" s="46"/>
      <c r="K129" s="46"/>
      <c r="L129" s="46"/>
      <c r="M129" s="46"/>
      <c r="N129" s="97"/>
      <c r="O129" s="124">
        <f t="shared" si="4"/>
        <v>0</v>
      </c>
      <c r="P129" s="125">
        <f>(F129*E129*Tilskudssatser!$C$4)+(G129*E129*Tilskudssatser!$D$4)+(H129*E129*Tilskudssatser!$E$4)+(I129*E129*Tilskudssatser!$F$4)+(J129*E129*Tilskudssatser!$C$10)+(K129*E129*Tilskudssatser!$D$10)+(L129*E129*Tilskudssatser!$E$10)+(M129*E129*Tilskudssatser!$F$10)+(N129*E129*Tilskudssatser!$G$10)</f>
        <v>0</v>
      </c>
      <c r="Q129" s="38"/>
      <c r="R129" s="38"/>
    </row>
    <row r="130" spans="1:18" s="39" customFormat="1" ht="21" customHeight="1" x14ac:dyDescent="0.35">
      <c r="A130" s="40"/>
      <c r="B130" s="41"/>
      <c r="C130" s="41"/>
      <c r="D130" s="90"/>
      <c r="E130" s="103"/>
      <c r="F130" s="100"/>
      <c r="G130" s="46"/>
      <c r="H130" s="46"/>
      <c r="I130" s="46"/>
      <c r="J130" s="46"/>
      <c r="K130" s="46"/>
      <c r="L130" s="46"/>
      <c r="M130" s="46"/>
      <c r="N130" s="97"/>
      <c r="O130" s="124">
        <f t="shared" si="4"/>
        <v>0</v>
      </c>
      <c r="P130" s="125">
        <f>(F130*E130*Tilskudssatser!$C$4)+(G130*E130*Tilskudssatser!$D$4)+(H130*E130*Tilskudssatser!$E$4)+(I130*E130*Tilskudssatser!$F$4)+(J130*E130*Tilskudssatser!$C$10)+(K130*E130*Tilskudssatser!$D$10)+(L130*E130*Tilskudssatser!$E$10)+(M130*E130*Tilskudssatser!$F$10)+(N130*E130*Tilskudssatser!$G$10)</f>
        <v>0</v>
      </c>
      <c r="Q130" s="38"/>
      <c r="R130" s="38"/>
    </row>
    <row r="131" spans="1:18" s="39" customFormat="1" ht="21" customHeight="1" x14ac:dyDescent="0.35">
      <c r="A131" s="40"/>
      <c r="B131" s="41"/>
      <c r="C131" s="41"/>
      <c r="D131" s="90"/>
      <c r="E131" s="103"/>
      <c r="F131" s="100"/>
      <c r="G131" s="46"/>
      <c r="H131" s="46"/>
      <c r="I131" s="46"/>
      <c r="J131" s="46"/>
      <c r="K131" s="46"/>
      <c r="L131" s="46"/>
      <c r="M131" s="46"/>
      <c r="N131" s="97"/>
      <c r="O131" s="124">
        <f t="shared" si="4"/>
        <v>0</v>
      </c>
      <c r="P131" s="125">
        <f>(F131*E131*Tilskudssatser!$C$4)+(G131*E131*Tilskudssatser!$D$4)+(H131*E131*Tilskudssatser!$E$4)+(I131*E131*Tilskudssatser!$F$4)+(J131*E131*Tilskudssatser!$C$10)+(K131*E131*Tilskudssatser!$D$10)+(L131*E131*Tilskudssatser!$E$10)+(M131*E131*Tilskudssatser!$F$10)+(N131*E131*Tilskudssatser!$G$10)</f>
        <v>0</v>
      </c>
      <c r="Q131" s="38"/>
      <c r="R131" s="38"/>
    </row>
    <row r="132" spans="1:18" s="39" customFormat="1" ht="21" customHeight="1" x14ac:dyDescent="0.35">
      <c r="A132" s="40"/>
      <c r="B132" s="41"/>
      <c r="C132" s="41"/>
      <c r="D132" s="90"/>
      <c r="E132" s="103"/>
      <c r="F132" s="100"/>
      <c r="G132" s="46"/>
      <c r="H132" s="46"/>
      <c r="I132" s="46"/>
      <c r="J132" s="46"/>
      <c r="K132" s="46"/>
      <c r="L132" s="46"/>
      <c r="M132" s="46"/>
      <c r="N132" s="97"/>
      <c r="O132" s="124">
        <f t="shared" si="4"/>
        <v>0</v>
      </c>
      <c r="P132" s="125">
        <f>(F132*E132*Tilskudssatser!$C$4)+(G132*E132*Tilskudssatser!$D$4)+(H132*E132*Tilskudssatser!$E$4)+(I132*E132*Tilskudssatser!$F$4)+(J132*E132*Tilskudssatser!$C$10)+(K132*E132*Tilskudssatser!$D$10)+(L132*E132*Tilskudssatser!$E$10)+(M132*E132*Tilskudssatser!$F$10)+(N132*E132*Tilskudssatser!$G$10)</f>
        <v>0</v>
      </c>
      <c r="Q132" s="38"/>
      <c r="R132" s="38"/>
    </row>
    <row r="133" spans="1:18" s="39" customFormat="1" ht="21" customHeight="1" x14ac:dyDescent="0.35">
      <c r="A133" s="40"/>
      <c r="B133" s="41"/>
      <c r="C133" s="41"/>
      <c r="D133" s="90"/>
      <c r="E133" s="103"/>
      <c r="F133" s="100"/>
      <c r="G133" s="46"/>
      <c r="H133" s="46"/>
      <c r="I133" s="46"/>
      <c r="J133" s="46"/>
      <c r="K133" s="46"/>
      <c r="L133" s="46"/>
      <c r="M133" s="46"/>
      <c r="N133" s="97"/>
      <c r="O133" s="124">
        <f t="shared" si="4"/>
        <v>0</v>
      </c>
      <c r="P133" s="125">
        <f>(F133*E133*Tilskudssatser!$C$4)+(G133*E133*Tilskudssatser!$D$4)+(H133*E133*Tilskudssatser!$E$4)+(I133*E133*Tilskudssatser!$F$4)+(J133*E133*Tilskudssatser!$C$10)+(K133*E133*Tilskudssatser!$D$10)+(L133*E133*Tilskudssatser!$E$10)+(M133*E133*Tilskudssatser!$F$10)+(N133*E133*Tilskudssatser!$G$10)</f>
        <v>0</v>
      </c>
      <c r="Q133" s="38"/>
      <c r="R133" s="38"/>
    </row>
    <row r="134" spans="1:18" s="39" customFormat="1" ht="21" customHeight="1" x14ac:dyDescent="0.35">
      <c r="A134" s="40"/>
      <c r="B134" s="41"/>
      <c r="C134" s="41"/>
      <c r="D134" s="90"/>
      <c r="E134" s="103"/>
      <c r="F134" s="100"/>
      <c r="G134" s="46"/>
      <c r="H134" s="46"/>
      <c r="I134" s="46"/>
      <c r="J134" s="46"/>
      <c r="K134" s="46"/>
      <c r="L134" s="46"/>
      <c r="M134" s="46"/>
      <c r="N134" s="97"/>
      <c r="O134" s="124">
        <f t="shared" si="4"/>
        <v>0</v>
      </c>
      <c r="P134" s="125">
        <f>(F134*E134*Tilskudssatser!$C$4)+(G134*E134*Tilskudssatser!$D$4)+(H134*E134*Tilskudssatser!$E$4)+(I134*E134*Tilskudssatser!$F$4)+(J134*E134*Tilskudssatser!$C$10)+(K134*E134*Tilskudssatser!$D$10)+(L134*E134*Tilskudssatser!$E$10)+(M134*E134*Tilskudssatser!$F$10)+(N134*E134*Tilskudssatser!$G$10)</f>
        <v>0</v>
      </c>
      <c r="Q134" s="38"/>
      <c r="R134" s="38"/>
    </row>
    <row r="135" spans="1:18" s="39" customFormat="1" ht="21" customHeight="1" x14ac:dyDescent="0.35">
      <c r="A135" s="40"/>
      <c r="B135" s="41"/>
      <c r="C135" s="41"/>
      <c r="D135" s="90"/>
      <c r="E135" s="103"/>
      <c r="F135" s="100"/>
      <c r="G135" s="46"/>
      <c r="H135" s="46"/>
      <c r="I135" s="46"/>
      <c r="J135" s="46"/>
      <c r="K135" s="46"/>
      <c r="L135" s="46"/>
      <c r="M135" s="46"/>
      <c r="N135" s="97"/>
      <c r="O135" s="124">
        <f t="shared" si="4"/>
        <v>0</v>
      </c>
      <c r="P135" s="125">
        <f>(F135*E135*Tilskudssatser!$C$4)+(G135*E135*Tilskudssatser!$D$4)+(H135*E135*Tilskudssatser!$E$4)+(I135*E135*Tilskudssatser!$F$4)+(J135*E135*Tilskudssatser!$C$10)+(K135*E135*Tilskudssatser!$D$10)+(L135*E135*Tilskudssatser!$E$10)+(M135*E135*Tilskudssatser!$F$10)+(N135*E135*Tilskudssatser!$G$10)</f>
        <v>0</v>
      </c>
      <c r="Q135" s="38"/>
      <c r="R135" s="38"/>
    </row>
    <row r="136" spans="1:18" s="39" customFormat="1" ht="21" customHeight="1" x14ac:dyDescent="0.35">
      <c r="A136" s="40"/>
      <c r="B136" s="41"/>
      <c r="C136" s="41"/>
      <c r="D136" s="90"/>
      <c r="E136" s="103"/>
      <c r="F136" s="100"/>
      <c r="G136" s="46"/>
      <c r="H136" s="46"/>
      <c r="I136" s="46"/>
      <c r="J136" s="46"/>
      <c r="K136" s="46"/>
      <c r="L136" s="46"/>
      <c r="M136" s="46"/>
      <c r="N136" s="97"/>
      <c r="O136" s="124">
        <f t="shared" si="4"/>
        <v>0</v>
      </c>
      <c r="P136" s="125">
        <f>(F136*E136*Tilskudssatser!$C$4)+(G136*E136*Tilskudssatser!$D$4)+(H136*E136*Tilskudssatser!$E$4)+(I136*E136*Tilskudssatser!$F$4)+(J136*E136*Tilskudssatser!$C$10)+(K136*E136*Tilskudssatser!$D$10)+(L136*E136*Tilskudssatser!$E$10)+(M136*E136*Tilskudssatser!$F$10)+(N136*E136*Tilskudssatser!$G$10)</f>
        <v>0</v>
      </c>
      <c r="Q136" s="38"/>
      <c r="R136" s="38"/>
    </row>
    <row r="137" spans="1:18" s="39" customFormat="1" ht="21" customHeight="1" x14ac:dyDescent="0.35">
      <c r="A137" s="40"/>
      <c r="B137" s="41"/>
      <c r="C137" s="41"/>
      <c r="D137" s="90"/>
      <c r="E137" s="103"/>
      <c r="F137" s="100"/>
      <c r="G137" s="46"/>
      <c r="H137" s="46"/>
      <c r="I137" s="46"/>
      <c r="J137" s="46"/>
      <c r="K137" s="46"/>
      <c r="L137" s="46"/>
      <c r="M137" s="46"/>
      <c r="N137" s="97"/>
      <c r="O137" s="124">
        <f t="shared" si="4"/>
        <v>0</v>
      </c>
      <c r="P137" s="125">
        <f>(F137*E137*Tilskudssatser!$C$4)+(G137*E137*Tilskudssatser!$D$4)+(H137*E137*Tilskudssatser!$E$4)+(I137*E137*Tilskudssatser!$F$4)+(J137*E137*Tilskudssatser!$C$10)+(K137*E137*Tilskudssatser!$D$10)+(L137*E137*Tilskudssatser!$E$10)+(M137*E137*Tilskudssatser!$F$10)+(N137*E137*Tilskudssatser!$G$10)</f>
        <v>0</v>
      </c>
      <c r="Q137" s="38"/>
      <c r="R137" s="38"/>
    </row>
    <row r="138" spans="1:18" s="39" customFormat="1" ht="21" customHeight="1" x14ac:dyDescent="0.35">
      <c r="A138" s="40"/>
      <c r="B138" s="41"/>
      <c r="C138" s="41"/>
      <c r="D138" s="90"/>
      <c r="E138" s="103"/>
      <c r="F138" s="100"/>
      <c r="G138" s="46"/>
      <c r="H138" s="46"/>
      <c r="I138" s="46"/>
      <c r="J138" s="46"/>
      <c r="K138" s="46"/>
      <c r="L138" s="46"/>
      <c r="M138" s="46"/>
      <c r="N138" s="97"/>
      <c r="O138" s="124">
        <f t="shared" si="4"/>
        <v>0</v>
      </c>
      <c r="P138" s="125">
        <f>(F138*E138*Tilskudssatser!$C$4)+(G138*E138*Tilskudssatser!$D$4)+(H138*E138*Tilskudssatser!$E$4)+(I138*E138*Tilskudssatser!$F$4)+(J138*E138*Tilskudssatser!$C$10)+(K138*E138*Tilskudssatser!$D$10)+(L138*E138*Tilskudssatser!$E$10)+(M138*E138*Tilskudssatser!$F$10)+(N138*E138*Tilskudssatser!$G$10)</f>
        <v>0</v>
      </c>
      <c r="Q138" s="38"/>
      <c r="R138" s="38"/>
    </row>
    <row r="139" spans="1:18" s="39" customFormat="1" ht="21" customHeight="1" x14ac:dyDescent="0.35">
      <c r="A139" s="40"/>
      <c r="B139" s="41"/>
      <c r="C139" s="41"/>
      <c r="D139" s="90"/>
      <c r="E139" s="103"/>
      <c r="F139" s="100"/>
      <c r="G139" s="46"/>
      <c r="H139" s="46"/>
      <c r="I139" s="46"/>
      <c r="J139" s="46"/>
      <c r="K139" s="46"/>
      <c r="L139" s="46"/>
      <c r="M139" s="46"/>
      <c r="N139" s="97"/>
      <c r="O139" s="124">
        <f t="shared" si="4"/>
        <v>0</v>
      </c>
      <c r="P139" s="125">
        <f>(F139*E139*Tilskudssatser!$C$4)+(G139*E139*Tilskudssatser!$D$4)+(H139*E139*Tilskudssatser!$E$4)+(I139*E139*Tilskudssatser!$F$4)+(J139*E139*Tilskudssatser!$C$10)+(K139*E139*Tilskudssatser!$D$10)+(L139*E139*Tilskudssatser!$E$10)+(M139*E139*Tilskudssatser!$F$10)+(N139*E139*Tilskudssatser!$G$10)</f>
        <v>0</v>
      </c>
      <c r="Q139" s="38"/>
      <c r="R139" s="38"/>
    </row>
    <row r="140" spans="1:18" s="39" customFormat="1" ht="21" customHeight="1" x14ac:dyDescent="0.35">
      <c r="A140" s="40"/>
      <c r="B140" s="41"/>
      <c r="C140" s="41"/>
      <c r="D140" s="90"/>
      <c r="E140" s="103"/>
      <c r="F140" s="100"/>
      <c r="G140" s="46"/>
      <c r="H140" s="46"/>
      <c r="I140" s="46"/>
      <c r="J140" s="46"/>
      <c r="K140" s="46"/>
      <c r="L140" s="46"/>
      <c r="M140" s="46"/>
      <c r="N140" s="97"/>
      <c r="O140" s="124">
        <f t="shared" si="4"/>
        <v>0</v>
      </c>
      <c r="P140" s="125">
        <f>(F140*E140*Tilskudssatser!$C$4)+(G140*E140*Tilskudssatser!$D$4)+(H140*E140*Tilskudssatser!$E$4)+(I140*E140*Tilskudssatser!$F$4)+(J140*E140*Tilskudssatser!$C$10)+(K140*E140*Tilskudssatser!$D$10)+(L140*E140*Tilskudssatser!$E$10)+(M140*E140*Tilskudssatser!$F$10)+(N140*E140*Tilskudssatser!$G$10)</f>
        <v>0</v>
      </c>
      <c r="Q140" s="38"/>
      <c r="R140" s="38"/>
    </row>
    <row r="141" spans="1:18" s="39" customFormat="1" ht="21" customHeight="1" x14ac:dyDescent="0.35">
      <c r="A141" s="40"/>
      <c r="B141" s="41"/>
      <c r="C141" s="41"/>
      <c r="D141" s="90"/>
      <c r="E141" s="103"/>
      <c r="F141" s="100"/>
      <c r="G141" s="46"/>
      <c r="H141" s="46"/>
      <c r="I141" s="46"/>
      <c r="J141" s="46"/>
      <c r="K141" s="46"/>
      <c r="L141" s="46"/>
      <c r="M141" s="46"/>
      <c r="N141" s="97"/>
      <c r="O141" s="124">
        <f t="shared" si="4"/>
        <v>0</v>
      </c>
      <c r="P141" s="125">
        <f>(F141*E141*Tilskudssatser!$C$4)+(G141*E141*Tilskudssatser!$D$4)+(H141*E141*Tilskudssatser!$E$4)+(I141*E141*Tilskudssatser!$F$4)+(J141*E141*Tilskudssatser!$C$10)+(K141*E141*Tilskudssatser!$D$10)+(L141*E141*Tilskudssatser!$E$10)+(M141*E141*Tilskudssatser!$F$10)+(N141*E141*Tilskudssatser!$G$10)</f>
        <v>0</v>
      </c>
      <c r="Q141" s="38"/>
      <c r="R141" s="38"/>
    </row>
    <row r="142" spans="1:18" s="39" customFormat="1" ht="21" customHeight="1" x14ac:dyDescent="0.35">
      <c r="A142" s="40"/>
      <c r="B142" s="41"/>
      <c r="C142" s="41"/>
      <c r="D142" s="90"/>
      <c r="E142" s="103"/>
      <c r="F142" s="100"/>
      <c r="G142" s="46"/>
      <c r="H142" s="46"/>
      <c r="I142" s="46"/>
      <c r="J142" s="46"/>
      <c r="K142" s="46"/>
      <c r="L142" s="46"/>
      <c r="M142" s="46"/>
      <c r="N142" s="97"/>
      <c r="O142" s="124">
        <f t="shared" si="4"/>
        <v>0</v>
      </c>
      <c r="P142" s="125">
        <f>(F142*E142*Tilskudssatser!$C$4)+(G142*E142*Tilskudssatser!$D$4)+(H142*E142*Tilskudssatser!$E$4)+(I142*E142*Tilskudssatser!$F$4)+(J142*E142*Tilskudssatser!$C$10)+(K142*E142*Tilskudssatser!$D$10)+(L142*E142*Tilskudssatser!$E$10)+(M142*E142*Tilskudssatser!$F$10)+(N142*E142*Tilskudssatser!$G$10)</f>
        <v>0</v>
      </c>
      <c r="Q142" s="38"/>
      <c r="R142" s="38"/>
    </row>
    <row r="143" spans="1:18" s="39" customFormat="1" ht="21" customHeight="1" x14ac:dyDescent="0.35">
      <c r="A143" s="40"/>
      <c r="B143" s="41"/>
      <c r="C143" s="41"/>
      <c r="D143" s="90"/>
      <c r="E143" s="103"/>
      <c r="F143" s="100"/>
      <c r="G143" s="46"/>
      <c r="H143" s="46"/>
      <c r="I143" s="46"/>
      <c r="J143" s="46"/>
      <c r="K143" s="46"/>
      <c r="L143" s="46"/>
      <c r="M143" s="46"/>
      <c r="N143" s="97"/>
      <c r="O143" s="124">
        <f t="shared" si="4"/>
        <v>0</v>
      </c>
      <c r="P143" s="125">
        <f>(F143*E143*Tilskudssatser!$C$4)+(G143*E143*Tilskudssatser!$D$4)+(H143*E143*Tilskudssatser!$E$4)+(I143*E143*Tilskudssatser!$F$4)+(J143*E143*Tilskudssatser!$C$10)+(K143*E143*Tilskudssatser!$D$10)+(L143*E143*Tilskudssatser!$E$10)+(M143*E143*Tilskudssatser!$F$10)+(N143*E143*Tilskudssatser!$G$10)</f>
        <v>0</v>
      </c>
      <c r="Q143" s="38"/>
      <c r="R143" s="38"/>
    </row>
    <row r="144" spans="1:18" s="39" customFormat="1" ht="21" customHeight="1" x14ac:dyDescent="0.35">
      <c r="A144" s="40"/>
      <c r="B144" s="41"/>
      <c r="C144" s="41"/>
      <c r="D144" s="90"/>
      <c r="E144" s="103"/>
      <c r="F144" s="100"/>
      <c r="G144" s="46"/>
      <c r="H144" s="46"/>
      <c r="I144" s="46"/>
      <c r="J144" s="46"/>
      <c r="K144" s="46"/>
      <c r="L144" s="46"/>
      <c r="M144" s="46"/>
      <c r="N144" s="97"/>
      <c r="O144" s="124">
        <f t="shared" si="4"/>
        <v>0</v>
      </c>
      <c r="P144" s="125">
        <f>(F144*E144*Tilskudssatser!$C$4)+(G144*E144*Tilskudssatser!$D$4)+(H144*E144*Tilskudssatser!$E$4)+(I144*E144*Tilskudssatser!$F$4)+(J144*E144*Tilskudssatser!$C$10)+(K144*E144*Tilskudssatser!$D$10)+(L144*E144*Tilskudssatser!$E$10)+(M144*E144*Tilskudssatser!$F$10)+(N144*E144*Tilskudssatser!$G$10)</f>
        <v>0</v>
      </c>
      <c r="Q144" s="38"/>
      <c r="R144" s="38"/>
    </row>
    <row r="145" spans="1:18" s="39" customFormat="1" ht="21" customHeight="1" x14ac:dyDescent="0.35">
      <c r="A145" s="40"/>
      <c r="B145" s="41"/>
      <c r="C145" s="41"/>
      <c r="D145" s="90"/>
      <c r="E145" s="103"/>
      <c r="F145" s="100"/>
      <c r="G145" s="46"/>
      <c r="H145" s="46"/>
      <c r="I145" s="46"/>
      <c r="J145" s="46"/>
      <c r="K145" s="46"/>
      <c r="L145" s="46"/>
      <c r="M145" s="46"/>
      <c r="N145" s="97"/>
      <c r="O145" s="124">
        <f t="shared" si="4"/>
        <v>0</v>
      </c>
      <c r="P145" s="125">
        <f>(F145*E145*Tilskudssatser!$C$4)+(G145*E145*Tilskudssatser!$D$4)+(H145*E145*Tilskudssatser!$E$4)+(I145*E145*Tilskudssatser!$F$4)+(J145*E145*Tilskudssatser!$C$10)+(K145*E145*Tilskudssatser!$D$10)+(L145*E145*Tilskudssatser!$E$10)+(M145*E145*Tilskudssatser!$F$10)+(N145*E145*Tilskudssatser!$G$10)</f>
        <v>0</v>
      </c>
      <c r="Q145" s="38"/>
      <c r="R145" s="38"/>
    </row>
    <row r="146" spans="1:18" s="39" customFormat="1" ht="21" customHeight="1" x14ac:dyDescent="0.35">
      <c r="A146" s="40"/>
      <c r="B146" s="41"/>
      <c r="C146" s="41"/>
      <c r="D146" s="90"/>
      <c r="E146" s="103"/>
      <c r="F146" s="100"/>
      <c r="G146" s="46"/>
      <c r="H146" s="46"/>
      <c r="I146" s="46"/>
      <c r="J146" s="46"/>
      <c r="K146" s="46"/>
      <c r="L146" s="46"/>
      <c r="M146" s="46"/>
      <c r="N146" s="97"/>
      <c r="O146" s="124">
        <f t="shared" si="4"/>
        <v>0</v>
      </c>
      <c r="P146" s="125">
        <f>(F146*E146*Tilskudssatser!$C$4)+(G146*E146*Tilskudssatser!$D$4)+(H146*E146*Tilskudssatser!$E$4)+(I146*E146*Tilskudssatser!$F$4)+(J146*E146*Tilskudssatser!$C$10)+(K146*E146*Tilskudssatser!$D$10)+(L146*E146*Tilskudssatser!$E$10)+(M146*E146*Tilskudssatser!$F$10)+(N146*E146*Tilskudssatser!$G$10)</f>
        <v>0</v>
      </c>
      <c r="Q146" s="38"/>
      <c r="R146" s="38"/>
    </row>
    <row r="147" spans="1:18" s="39" customFormat="1" ht="21" customHeight="1" x14ac:dyDescent="0.35">
      <c r="A147" s="40"/>
      <c r="B147" s="41"/>
      <c r="C147" s="41"/>
      <c r="D147" s="90"/>
      <c r="E147" s="103"/>
      <c r="F147" s="100"/>
      <c r="G147" s="46"/>
      <c r="H147" s="46"/>
      <c r="I147" s="46"/>
      <c r="J147" s="46"/>
      <c r="K147" s="46"/>
      <c r="L147" s="46"/>
      <c r="M147" s="46"/>
      <c r="N147" s="97"/>
      <c r="O147" s="124">
        <f t="shared" si="4"/>
        <v>0</v>
      </c>
      <c r="P147" s="125">
        <f>(F147*E147*Tilskudssatser!$C$4)+(G147*E147*Tilskudssatser!$D$4)+(H147*E147*Tilskudssatser!$E$4)+(I147*E147*Tilskudssatser!$F$4)+(J147*E147*Tilskudssatser!$C$10)+(K147*E147*Tilskudssatser!$D$10)+(L147*E147*Tilskudssatser!$E$10)+(M147*E147*Tilskudssatser!$F$10)+(N147*E147*Tilskudssatser!$G$10)</f>
        <v>0</v>
      </c>
      <c r="Q147" s="38"/>
      <c r="R147" s="38"/>
    </row>
    <row r="148" spans="1:18" s="39" customFormat="1" ht="21" customHeight="1" x14ac:dyDescent="0.35">
      <c r="A148" s="40"/>
      <c r="B148" s="41"/>
      <c r="C148" s="41"/>
      <c r="D148" s="90"/>
      <c r="E148" s="103"/>
      <c r="F148" s="100"/>
      <c r="G148" s="46"/>
      <c r="H148" s="46"/>
      <c r="I148" s="46"/>
      <c r="J148" s="46"/>
      <c r="K148" s="46"/>
      <c r="L148" s="46"/>
      <c r="M148" s="46"/>
      <c r="N148" s="97"/>
      <c r="O148" s="124">
        <f t="shared" si="4"/>
        <v>0</v>
      </c>
      <c r="P148" s="125">
        <f>(F148*E148*Tilskudssatser!$C$4)+(G148*E148*Tilskudssatser!$D$4)+(H148*E148*Tilskudssatser!$E$4)+(I148*E148*Tilskudssatser!$F$4)+(J148*E148*Tilskudssatser!$C$10)+(K148*E148*Tilskudssatser!$D$10)+(L148*E148*Tilskudssatser!$E$10)+(M148*E148*Tilskudssatser!$F$10)+(N148*E148*Tilskudssatser!$G$10)</f>
        <v>0</v>
      </c>
      <c r="Q148" s="38"/>
      <c r="R148" s="38"/>
    </row>
    <row r="149" spans="1:18" s="39" customFormat="1" ht="21" customHeight="1" x14ac:dyDescent="0.35">
      <c r="A149" s="40"/>
      <c r="B149" s="41"/>
      <c r="C149" s="41"/>
      <c r="D149" s="90"/>
      <c r="E149" s="103"/>
      <c r="F149" s="100"/>
      <c r="G149" s="46"/>
      <c r="H149" s="46"/>
      <c r="I149" s="46"/>
      <c r="J149" s="46"/>
      <c r="K149" s="46"/>
      <c r="L149" s="46"/>
      <c r="M149" s="46"/>
      <c r="N149" s="97"/>
      <c r="O149" s="124">
        <f t="shared" si="4"/>
        <v>0</v>
      </c>
      <c r="P149" s="125">
        <f>(F149*E149*Tilskudssatser!$C$4)+(G149*E149*Tilskudssatser!$D$4)+(H149*E149*Tilskudssatser!$E$4)+(I149*E149*Tilskudssatser!$F$4)+(J149*E149*Tilskudssatser!$C$10)+(K149*E149*Tilskudssatser!$D$10)+(L149*E149*Tilskudssatser!$E$10)+(M149*E149*Tilskudssatser!$F$10)+(N149*E149*Tilskudssatser!$G$10)</f>
        <v>0</v>
      </c>
      <c r="Q149" s="38"/>
      <c r="R149" s="38"/>
    </row>
    <row r="150" spans="1:18" s="39" customFormat="1" ht="21" customHeight="1" x14ac:dyDescent="0.35">
      <c r="A150" s="40"/>
      <c r="B150" s="41"/>
      <c r="C150" s="41"/>
      <c r="D150" s="90"/>
      <c r="E150" s="103"/>
      <c r="F150" s="100"/>
      <c r="G150" s="46"/>
      <c r="H150" s="46"/>
      <c r="I150" s="46"/>
      <c r="J150" s="46"/>
      <c r="K150" s="46"/>
      <c r="L150" s="46"/>
      <c r="M150" s="46"/>
      <c r="N150" s="97"/>
      <c r="O150" s="124">
        <f t="shared" si="4"/>
        <v>0</v>
      </c>
      <c r="P150" s="125">
        <f>(F150*E150*Tilskudssatser!$C$4)+(G150*E150*Tilskudssatser!$D$4)+(H150*E150*Tilskudssatser!$E$4)+(I150*E150*Tilskudssatser!$F$4)+(J150*E150*Tilskudssatser!$C$10)+(K150*E150*Tilskudssatser!$D$10)+(L150*E150*Tilskudssatser!$E$10)+(M150*E150*Tilskudssatser!$F$10)+(N150*E150*Tilskudssatser!$G$10)</f>
        <v>0</v>
      </c>
      <c r="Q150" s="38"/>
      <c r="R150" s="38"/>
    </row>
    <row r="151" spans="1:18" s="39" customFormat="1" ht="21" customHeight="1" x14ac:dyDescent="0.35">
      <c r="A151" s="40"/>
      <c r="B151" s="41"/>
      <c r="C151" s="41"/>
      <c r="D151" s="90"/>
      <c r="E151" s="103"/>
      <c r="F151" s="100"/>
      <c r="G151" s="46"/>
      <c r="H151" s="46"/>
      <c r="I151" s="46"/>
      <c r="J151" s="46"/>
      <c r="K151" s="46"/>
      <c r="L151" s="46"/>
      <c r="M151" s="46"/>
      <c r="N151" s="97"/>
      <c r="O151" s="124">
        <f t="shared" si="4"/>
        <v>0</v>
      </c>
      <c r="P151" s="125">
        <f>(F151*E151*Tilskudssatser!$C$4)+(G151*E151*Tilskudssatser!$D$4)+(H151*E151*Tilskudssatser!$E$4)+(I151*E151*Tilskudssatser!$F$4)+(J151*E151*Tilskudssatser!$C$10)+(K151*E151*Tilskudssatser!$D$10)+(L151*E151*Tilskudssatser!$E$10)+(M151*E151*Tilskudssatser!$F$10)+(N151*E151*Tilskudssatser!$G$10)</f>
        <v>0</v>
      </c>
      <c r="Q151" s="38"/>
      <c r="R151" s="38"/>
    </row>
    <row r="152" spans="1:18" s="39" customFormat="1" ht="21" customHeight="1" x14ac:dyDescent="0.35">
      <c r="A152" s="40"/>
      <c r="B152" s="41"/>
      <c r="C152" s="41"/>
      <c r="D152" s="90"/>
      <c r="E152" s="103"/>
      <c r="F152" s="100"/>
      <c r="G152" s="46"/>
      <c r="H152" s="46"/>
      <c r="I152" s="46"/>
      <c r="J152" s="46"/>
      <c r="K152" s="46"/>
      <c r="L152" s="46"/>
      <c r="M152" s="46"/>
      <c r="N152" s="97"/>
      <c r="O152" s="124">
        <f t="shared" si="4"/>
        <v>0</v>
      </c>
      <c r="P152" s="125">
        <f>(F152*E152*Tilskudssatser!$C$4)+(G152*E152*Tilskudssatser!$D$4)+(H152*E152*Tilskudssatser!$E$4)+(I152*E152*Tilskudssatser!$F$4)+(J152*E152*Tilskudssatser!$C$10)+(K152*E152*Tilskudssatser!$D$10)+(L152*E152*Tilskudssatser!$E$10)+(M152*E152*Tilskudssatser!$F$10)+(N152*E152*Tilskudssatser!$G$10)</f>
        <v>0</v>
      </c>
      <c r="Q152" s="38"/>
      <c r="R152" s="38"/>
    </row>
    <row r="153" spans="1:18" s="39" customFormat="1" ht="21" customHeight="1" x14ac:dyDescent="0.35">
      <c r="A153" s="40"/>
      <c r="B153" s="41"/>
      <c r="C153" s="41"/>
      <c r="D153" s="90"/>
      <c r="E153" s="103"/>
      <c r="F153" s="100"/>
      <c r="G153" s="46"/>
      <c r="H153" s="46"/>
      <c r="I153" s="46"/>
      <c r="J153" s="46"/>
      <c r="K153" s="46"/>
      <c r="L153" s="46"/>
      <c r="M153" s="46"/>
      <c r="N153" s="97"/>
      <c r="O153" s="124">
        <f t="shared" si="4"/>
        <v>0</v>
      </c>
      <c r="P153" s="125">
        <f>(F153*E153*Tilskudssatser!$C$4)+(G153*E153*Tilskudssatser!$D$4)+(H153*E153*Tilskudssatser!$E$4)+(I153*E153*Tilskudssatser!$F$4)+(J153*E153*Tilskudssatser!$C$10)+(K153*E153*Tilskudssatser!$D$10)+(L153*E153*Tilskudssatser!$E$10)+(M153*E153*Tilskudssatser!$F$10)+(N153*E153*Tilskudssatser!$G$10)</f>
        <v>0</v>
      </c>
      <c r="Q153" s="38"/>
      <c r="R153" s="38"/>
    </row>
    <row r="154" spans="1:18" s="39" customFormat="1" ht="21" customHeight="1" x14ac:dyDescent="0.35">
      <c r="A154" s="40"/>
      <c r="B154" s="41"/>
      <c r="C154" s="41"/>
      <c r="D154" s="90"/>
      <c r="E154" s="103"/>
      <c r="F154" s="100"/>
      <c r="G154" s="46"/>
      <c r="H154" s="46"/>
      <c r="I154" s="46"/>
      <c r="J154" s="46"/>
      <c r="K154" s="46"/>
      <c r="L154" s="46"/>
      <c r="M154" s="46"/>
      <c r="N154" s="97"/>
      <c r="O154" s="124">
        <f t="shared" si="4"/>
        <v>0</v>
      </c>
      <c r="P154" s="125">
        <f>(F154*E154*Tilskudssatser!$C$4)+(G154*E154*Tilskudssatser!$D$4)+(H154*E154*Tilskudssatser!$E$4)+(I154*E154*Tilskudssatser!$F$4)+(J154*E154*Tilskudssatser!$C$10)+(K154*E154*Tilskudssatser!$D$10)+(L154*E154*Tilskudssatser!$E$10)+(M154*E154*Tilskudssatser!$F$10)+(N154*E154*Tilskudssatser!$G$10)</f>
        <v>0</v>
      </c>
      <c r="Q154" s="38"/>
      <c r="R154" s="38"/>
    </row>
    <row r="155" spans="1:18" s="39" customFormat="1" ht="21" customHeight="1" x14ac:dyDescent="0.35">
      <c r="A155" s="40"/>
      <c r="B155" s="41"/>
      <c r="C155" s="41"/>
      <c r="D155" s="90"/>
      <c r="E155" s="103"/>
      <c r="F155" s="100"/>
      <c r="G155" s="46"/>
      <c r="H155" s="46"/>
      <c r="I155" s="46"/>
      <c r="J155" s="46"/>
      <c r="K155" s="46"/>
      <c r="L155" s="46"/>
      <c r="M155" s="46"/>
      <c r="N155" s="97"/>
      <c r="O155" s="124">
        <f t="shared" si="4"/>
        <v>0</v>
      </c>
      <c r="P155" s="125">
        <f>(F155*E155*Tilskudssatser!$C$4)+(G155*E155*Tilskudssatser!$D$4)+(H155*E155*Tilskudssatser!$E$4)+(I155*E155*Tilskudssatser!$F$4)+(J155*E155*Tilskudssatser!$C$10)+(K155*E155*Tilskudssatser!$D$10)+(L155*E155*Tilskudssatser!$E$10)+(M155*E155*Tilskudssatser!$F$10)+(N155*E155*Tilskudssatser!$G$10)</f>
        <v>0</v>
      </c>
      <c r="Q155" s="38"/>
      <c r="R155" s="38"/>
    </row>
    <row r="156" spans="1:18" s="39" customFormat="1" ht="21" customHeight="1" x14ac:dyDescent="0.35">
      <c r="A156" s="40"/>
      <c r="B156" s="41"/>
      <c r="C156" s="41"/>
      <c r="D156" s="90"/>
      <c r="E156" s="103"/>
      <c r="F156" s="100"/>
      <c r="G156" s="46"/>
      <c r="H156" s="46"/>
      <c r="I156" s="46"/>
      <c r="J156" s="46"/>
      <c r="K156" s="46"/>
      <c r="L156" s="46"/>
      <c r="M156" s="46"/>
      <c r="N156" s="97"/>
      <c r="O156" s="124">
        <f t="shared" si="4"/>
        <v>0</v>
      </c>
      <c r="P156" s="125">
        <f>(F156*E156*Tilskudssatser!$C$4)+(G156*E156*Tilskudssatser!$D$4)+(H156*E156*Tilskudssatser!$E$4)+(I156*E156*Tilskudssatser!$F$4)+(J156*E156*Tilskudssatser!$C$10)+(K156*E156*Tilskudssatser!$D$10)+(L156*E156*Tilskudssatser!$E$10)+(M156*E156*Tilskudssatser!$F$10)+(N156*E156*Tilskudssatser!$G$10)</f>
        <v>0</v>
      </c>
      <c r="Q156" s="38"/>
      <c r="R156" s="38"/>
    </row>
    <row r="157" spans="1:18" s="39" customFormat="1" ht="21" customHeight="1" x14ac:dyDescent="0.35">
      <c r="A157" s="40"/>
      <c r="B157" s="41"/>
      <c r="C157" s="41"/>
      <c r="D157" s="90"/>
      <c r="E157" s="103"/>
      <c r="F157" s="100"/>
      <c r="G157" s="46"/>
      <c r="H157" s="46"/>
      <c r="I157" s="46"/>
      <c r="J157" s="46"/>
      <c r="K157" s="46"/>
      <c r="L157" s="46"/>
      <c r="M157" s="46"/>
      <c r="N157" s="97"/>
      <c r="O157" s="124">
        <f t="shared" si="4"/>
        <v>0</v>
      </c>
      <c r="P157" s="125">
        <f>(F157*E157*Tilskudssatser!$C$4)+(G157*E157*Tilskudssatser!$D$4)+(H157*E157*Tilskudssatser!$E$4)+(I157*E157*Tilskudssatser!$F$4)+(J157*E157*Tilskudssatser!$C$10)+(K157*E157*Tilskudssatser!$D$10)+(L157*E157*Tilskudssatser!$E$10)+(M157*E157*Tilskudssatser!$F$10)+(N157*E157*Tilskudssatser!$G$10)</f>
        <v>0</v>
      </c>
      <c r="Q157" s="38"/>
      <c r="R157" s="38"/>
    </row>
    <row r="158" spans="1:18" s="39" customFormat="1" ht="21" customHeight="1" x14ac:dyDescent="0.35">
      <c r="A158" s="40"/>
      <c r="B158" s="41"/>
      <c r="C158" s="41"/>
      <c r="D158" s="90"/>
      <c r="E158" s="103"/>
      <c r="F158" s="100"/>
      <c r="G158" s="46"/>
      <c r="H158" s="46"/>
      <c r="I158" s="46"/>
      <c r="J158" s="46"/>
      <c r="K158" s="46"/>
      <c r="L158" s="46"/>
      <c r="M158" s="46"/>
      <c r="N158" s="97"/>
      <c r="O158" s="124">
        <f t="shared" si="4"/>
        <v>0</v>
      </c>
      <c r="P158" s="125">
        <f>(F158*E158*Tilskudssatser!$C$4)+(G158*E158*Tilskudssatser!$D$4)+(H158*E158*Tilskudssatser!$E$4)+(I158*E158*Tilskudssatser!$F$4)+(J158*E158*Tilskudssatser!$C$10)+(K158*E158*Tilskudssatser!$D$10)+(L158*E158*Tilskudssatser!$E$10)+(M158*E158*Tilskudssatser!$F$10)+(N158*E158*Tilskudssatser!$G$10)</f>
        <v>0</v>
      </c>
      <c r="Q158" s="38"/>
      <c r="R158" s="38"/>
    </row>
    <row r="159" spans="1:18" s="39" customFormat="1" ht="21" customHeight="1" x14ac:dyDescent="0.35">
      <c r="A159" s="40"/>
      <c r="B159" s="41"/>
      <c r="C159" s="41"/>
      <c r="D159" s="90"/>
      <c r="E159" s="103"/>
      <c r="F159" s="100"/>
      <c r="G159" s="46"/>
      <c r="H159" s="46"/>
      <c r="I159" s="46"/>
      <c r="J159" s="46"/>
      <c r="K159" s="46"/>
      <c r="L159" s="46"/>
      <c r="M159" s="46"/>
      <c r="N159" s="97"/>
      <c r="O159" s="124">
        <f t="shared" si="4"/>
        <v>0</v>
      </c>
      <c r="P159" s="125">
        <f>(F159*E159*Tilskudssatser!$C$4)+(G159*E159*Tilskudssatser!$D$4)+(H159*E159*Tilskudssatser!$E$4)+(I159*E159*Tilskudssatser!$F$4)+(J159*E159*Tilskudssatser!$C$10)+(K159*E159*Tilskudssatser!$D$10)+(L159*E159*Tilskudssatser!$E$10)+(M159*E159*Tilskudssatser!$F$10)+(N159*E159*Tilskudssatser!$G$10)</f>
        <v>0</v>
      </c>
      <c r="Q159" s="38"/>
      <c r="R159" s="38"/>
    </row>
    <row r="160" spans="1:18" s="39" customFormat="1" ht="21" customHeight="1" x14ac:dyDescent="0.35">
      <c r="A160" s="40"/>
      <c r="B160" s="41"/>
      <c r="C160" s="41"/>
      <c r="D160" s="90"/>
      <c r="E160" s="103"/>
      <c r="F160" s="100"/>
      <c r="G160" s="46"/>
      <c r="H160" s="46"/>
      <c r="I160" s="46"/>
      <c r="J160" s="46"/>
      <c r="K160" s="46"/>
      <c r="L160" s="46"/>
      <c r="M160" s="46"/>
      <c r="N160" s="97"/>
      <c r="O160" s="124">
        <f t="shared" si="4"/>
        <v>0</v>
      </c>
      <c r="P160" s="125">
        <f>(F160*E160*Tilskudssatser!$C$4)+(G160*E160*Tilskudssatser!$D$4)+(H160*E160*Tilskudssatser!$E$4)+(I160*E160*Tilskudssatser!$F$4)+(J160*E160*Tilskudssatser!$C$10)+(K160*E160*Tilskudssatser!$D$10)+(L160*E160*Tilskudssatser!$E$10)+(M160*E160*Tilskudssatser!$F$10)+(N160*E160*Tilskudssatser!$G$10)</f>
        <v>0</v>
      </c>
      <c r="Q160" s="38"/>
      <c r="R160" s="38"/>
    </row>
    <row r="161" spans="1:18" s="39" customFormat="1" ht="21" customHeight="1" x14ac:dyDescent="0.35">
      <c r="A161" s="40"/>
      <c r="B161" s="41"/>
      <c r="C161" s="41"/>
      <c r="D161" s="90"/>
      <c r="E161" s="103"/>
      <c r="F161" s="100"/>
      <c r="G161" s="46"/>
      <c r="H161" s="46"/>
      <c r="I161" s="46"/>
      <c r="J161" s="46"/>
      <c r="K161" s="46"/>
      <c r="L161" s="46"/>
      <c r="M161" s="46"/>
      <c r="N161" s="97"/>
      <c r="O161" s="124">
        <f t="shared" si="4"/>
        <v>0</v>
      </c>
      <c r="P161" s="125">
        <f>(F161*E161*Tilskudssatser!$C$4)+(G161*E161*Tilskudssatser!$D$4)+(H161*E161*Tilskudssatser!$E$4)+(I161*E161*Tilskudssatser!$F$4)+(J161*E161*Tilskudssatser!$C$10)+(K161*E161*Tilskudssatser!$D$10)+(L161*E161*Tilskudssatser!$E$10)+(M161*E161*Tilskudssatser!$F$10)+(N161*E161*Tilskudssatser!$G$10)</f>
        <v>0</v>
      </c>
      <c r="Q161" s="38"/>
      <c r="R161" s="38"/>
    </row>
    <row r="162" spans="1:18" s="39" customFormat="1" ht="21" customHeight="1" x14ac:dyDescent="0.35">
      <c r="A162" s="40"/>
      <c r="B162" s="41"/>
      <c r="C162" s="41"/>
      <c r="D162" s="90"/>
      <c r="E162" s="103"/>
      <c r="F162" s="100"/>
      <c r="G162" s="46"/>
      <c r="H162" s="46"/>
      <c r="I162" s="46"/>
      <c r="J162" s="46"/>
      <c r="K162" s="46"/>
      <c r="L162" s="46"/>
      <c r="M162" s="46"/>
      <c r="N162" s="97"/>
      <c r="O162" s="124">
        <f t="shared" si="4"/>
        <v>0</v>
      </c>
      <c r="P162" s="125">
        <f>(F162*E162*Tilskudssatser!$C$4)+(G162*E162*Tilskudssatser!$D$4)+(H162*E162*Tilskudssatser!$E$4)+(I162*E162*Tilskudssatser!$F$4)+(J162*E162*Tilskudssatser!$C$10)+(K162*E162*Tilskudssatser!$D$10)+(L162*E162*Tilskudssatser!$E$10)+(M162*E162*Tilskudssatser!$F$10)+(N162*E162*Tilskudssatser!$G$10)</f>
        <v>0</v>
      </c>
      <c r="Q162" s="38"/>
      <c r="R162" s="38"/>
    </row>
    <row r="163" spans="1:18" s="39" customFormat="1" ht="21" customHeight="1" x14ac:dyDescent="0.35">
      <c r="A163" s="40"/>
      <c r="B163" s="41"/>
      <c r="C163" s="41"/>
      <c r="D163" s="90"/>
      <c r="E163" s="103"/>
      <c r="F163" s="100"/>
      <c r="G163" s="46"/>
      <c r="H163" s="46"/>
      <c r="I163" s="46"/>
      <c r="J163" s="46"/>
      <c r="K163" s="46"/>
      <c r="L163" s="46"/>
      <c r="M163" s="46"/>
      <c r="N163" s="97"/>
      <c r="O163" s="124">
        <f t="shared" si="4"/>
        <v>0</v>
      </c>
      <c r="P163" s="125">
        <f>(F163*E163*Tilskudssatser!$C$4)+(G163*E163*Tilskudssatser!$D$4)+(H163*E163*Tilskudssatser!$E$4)+(I163*E163*Tilskudssatser!$F$4)+(J163*E163*Tilskudssatser!$C$10)+(K163*E163*Tilskudssatser!$D$10)+(L163*E163*Tilskudssatser!$E$10)+(M163*E163*Tilskudssatser!$F$10)+(N163*E163*Tilskudssatser!$G$10)</f>
        <v>0</v>
      </c>
      <c r="Q163" s="38"/>
      <c r="R163" s="38"/>
    </row>
    <row r="164" spans="1:18" s="39" customFormat="1" ht="21" customHeight="1" x14ac:dyDescent="0.35">
      <c r="A164" s="40"/>
      <c r="B164" s="41"/>
      <c r="C164" s="41"/>
      <c r="D164" s="90"/>
      <c r="E164" s="103"/>
      <c r="F164" s="100"/>
      <c r="G164" s="46"/>
      <c r="H164" s="46"/>
      <c r="I164" s="46"/>
      <c r="J164" s="46"/>
      <c r="K164" s="46"/>
      <c r="L164" s="46"/>
      <c r="M164" s="46"/>
      <c r="N164" s="97"/>
      <c r="O164" s="124">
        <f t="shared" si="4"/>
        <v>0</v>
      </c>
      <c r="P164" s="125">
        <f>(F164*E164*Tilskudssatser!$C$4)+(G164*E164*Tilskudssatser!$D$4)+(H164*E164*Tilskudssatser!$E$4)+(I164*E164*Tilskudssatser!$F$4)+(J164*E164*Tilskudssatser!$C$10)+(K164*E164*Tilskudssatser!$D$10)+(L164*E164*Tilskudssatser!$E$10)+(M164*E164*Tilskudssatser!$F$10)+(N164*E164*Tilskudssatser!$G$10)</f>
        <v>0</v>
      </c>
      <c r="Q164" s="38"/>
      <c r="R164" s="38"/>
    </row>
    <row r="165" spans="1:18" s="39" customFormat="1" ht="21" customHeight="1" x14ac:dyDescent="0.35">
      <c r="A165" s="40"/>
      <c r="B165" s="41"/>
      <c r="C165" s="41"/>
      <c r="D165" s="90"/>
      <c r="E165" s="103"/>
      <c r="F165" s="100"/>
      <c r="G165" s="46"/>
      <c r="H165" s="46"/>
      <c r="I165" s="46"/>
      <c r="J165" s="46"/>
      <c r="K165" s="46"/>
      <c r="L165" s="46"/>
      <c r="M165" s="46"/>
      <c r="N165" s="97"/>
      <c r="O165" s="124">
        <f t="shared" si="4"/>
        <v>0</v>
      </c>
      <c r="P165" s="125">
        <f>(F165*E165*Tilskudssatser!$C$4)+(G165*E165*Tilskudssatser!$D$4)+(H165*E165*Tilskudssatser!$E$4)+(I165*E165*Tilskudssatser!$F$4)+(J165*E165*Tilskudssatser!$C$10)+(K165*E165*Tilskudssatser!$D$10)+(L165*E165*Tilskudssatser!$E$10)+(M165*E165*Tilskudssatser!$F$10)+(N165*E165*Tilskudssatser!$G$10)</f>
        <v>0</v>
      </c>
      <c r="Q165" s="38"/>
      <c r="R165" s="38"/>
    </row>
    <row r="166" spans="1:18" s="39" customFormat="1" ht="21" customHeight="1" x14ac:dyDescent="0.35">
      <c r="A166" s="40"/>
      <c r="B166" s="41"/>
      <c r="C166" s="41"/>
      <c r="D166" s="90"/>
      <c r="E166" s="103"/>
      <c r="F166" s="100"/>
      <c r="G166" s="46"/>
      <c r="H166" s="46"/>
      <c r="I166" s="46"/>
      <c r="J166" s="46"/>
      <c r="K166" s="46"/>
      <c r="L166" s="46"/>
      <c r="M166" s="46"/>
      <c r="N166" s="97"/>
      <c r="O166" s="124">
        <f t="shared" si="4"/>
        <v>0</v>
      </c>
      <c r="P166" s="125">
        <f>(F166*E166*Tilskudssatser!$C$4)+(G166*E166*Tilskudssatser!$D$4)+(H166*E166*Tilskudssatser!$E$4)+(I166*E166*Tilskudssatser!$F$4)+(J166*E166*Tilskudssatser!$C$10)+(K166*E166*Tilskudssatser!$D$10)+(L166*E166*Tilskudssatser!$E$10)+(M166*E166*Tilskudssatser!$F$10)+(N166*E166*Tilskudssatser!$G$10)</f>
        <v>0</v>
      </c>
      <c r="Q166" s="38"/>
      <c r="R166" s="38"/>
    </row>
    <row r="167" spans="1:18" s="39" customFormat="1" ht="21" customHeight="1" x14ac:dyDescent="0.35">
      <c r="A167" s="40"/>
      <c r="B167" s="41"/>
      <c r="C167" s="41"/>
      <c r="D167" s="90"/>
      <c r="E167" s="103"/>
      <c r="F167" s="100"/>
      <c r="G167" s="46"/>
      <c r="H167" s="46"/>
      <c r="I167" s="46"/>
      <c r="J167" s="46"/>
      <c r="K167" s="46"/>
      <c r="L167" s="46"/>
      <c r="M167" s="46"/>
      <c r="N167" s="97"/>
      <c r="O167" s="124">
        <f t="shared" si="4"/>
        <v>0</v>
      </c>
      <c r="P167" s="125">
        <f>(F167*E167*Tilskudssatser!$C$4)+(G167*E167*Tilskudssatser!$D$4)+(H167*E167*Tilskudssatser!$E$4)+(I167*E167*Tilskudssatser!$F$4)+(J167*E167*Tilskudssatser!$C$10)+(K167*E167*Tilskudssatser!$D$10)+(L167*E167*Tilskudssatser!$E$10)+(M167*E167*Tilskudssatser!$F$10)+(N167*E167*Tilskudssatser!$G$10)</f>
        <v>0</v>
      </c>
      <c r="Q167" s="38"/>
      <c r="R167" s="38"/>
    </row>
    <row r="168" spans="1:18" s="39" customFormat="1" ht="21" customHeight="1" x14ac:dyDescent="0.35">
      <c r="A168" s="40"/>
      <c r="B168" s="41"/>
      <c r="C168" s="41"/>
      <c r="D168" s="90"/>
      <c r="E168" s="103"/>
      <c r="F168" s="100"/>
      <c r="G168" s="46"/>
      <c r="H168" s="46"/>
      <c r="I168" s="46"/>
      <c r="J168" s="46"/>
      <c r="K168" s="46"/>
      <c r="L168" s="46"/>
      <c r="M168" s="46"/>
      <c r="N168" s="97"/>
      <c r="O168" s="124">
        <f t="shared" si="4"/>
        <v>0</v>
      </c>
      <c r="P168" s="125">
        <f>(F168*E168*Tilskudssatser!$C$4)+(G168*E168*Tilskudssatser!$D$4)+(H168*E168*Tilskudssatser!$E$4)+(I168*E168*Tilskudssatser!$F$4)+(J168*E168*Tilskudssatser!$C$10)+(K168*E168*Tilskudssatser!$D$10)+(L168*E168*Tilskudssatser!$E$10)+(M168*E168*Tilskudssatser!$F$10)+(N168*E168*Tilskudssatser!$G$10)</f>
        <v>0</v>
      </c>
      <c r="Q168" s="38"/>
      <c r="R168" s="38"/>
    </row>
    <row r="169" spans="1:18" s="39" customFormat="1" ht="21" customHeight="1" x14ac:dyDescent="0.35">
      <c r="A169" s="40"/>
      <c r="B169" s="41"/>
      <c r="C169" s="41"/>
      <c r="D169" s="90"/>
      <c r="E169" s="103"/>
      <c r="F169" s="100"/>
      <c r="G169" s="46"/>
      <c r="H169" s="46"/>
      <c r="I169" s="46"/>
      <c r="J169" s="46"/>
      <c r="K169" s="46"/>
      <c r="L169" s="46"/>
      <c r="M169" s="46"/>
      <c r="N169" s="97"/>
      <c r="O169" s="124">
        <f t="shared" si="4"/>
        <v>0</v>
      </c>
      <c r="P169" s="125">
        <f>(F169*E169*Tilskudssatser!$C$4)+(G169*E169*Tilskudssatser!$D$4)+(H169*E169*Tilskudssatser!$E$4)+(I169*E169*Tilskudssatser!$F$4)+(J169*E169*Tilskudssatser!$C$10)+(K169*E169*Tilskudssatser!$D$10)+(L169*E169*Tilskudssatser!$E$10)+(M169*E169*Tilskudssatser!$F$10)+(N169*E169*Tilskudssatser!$G$10)</f>
        <v>0</v>
      </c>
      <c r="Q169" s="38"/>
      <c r="R169" s="38"/>
    </row>
    <row r="170" spans="1:18" s="39" customFormat="1" ht="21" customHeight="1" x14ac:dyDescent="0.35">
      <c r="A170" s="40"/>
      <c r="B170" s="41"/>
      <c r="C170" s="41"/>
      <c r="D170" s="90"/>
      <c r="E170" s="103"/>
      <c r="F170" s="100"/>
      <c r="G170" s="46"/>
      <c r="H170" s="46"/>
      <c r="I170" s="46"/>
      <c r="J170" s="46"/>
      <c r="K170" s="46"/>
      <c r="L170" s="46"/>
      <c r="M170" s="46"/>
      <c r="N170" s="97"/>
      <c r="O170" s="124">
        <f t="shared" si="4"/>
        <v>0</v>
      </c>
      <c r="P170" s="125">
        <f>(F170*E170*Tilskudssatser!$C$4)+(G170*E170*Tilskudssatser!$D$4)+(H170*E170*Tilskudssatser!$E$4)+(I170*E170*Tilskudssatser!$F$4)+(J170*E170*Tilskudssatser!$C$10)+(K170*E170*Tilskudssatser!$D$10)+(L170*E170*Tilskudssatser!$E$10)+(M170*E170*Tilskudssatser!$F$10)+(N170*E170*Tilskudssatser!$G$10)</f>
        <v>0</v>
      </c>
      <c r="Q170" s="38"/>
      <c r="R170" s="38"/>
    </row>
    <row r="171" spans="1:18" s="39" customFormat="1" ht="21" customHeight="1" x14ac:dyDescent="0.35">
      <c r="A171" s="40"/>
      <c r="B171" s="41"/>
      <c r="C171" s="41"/>
      <c r="D171" s="90"/>
      <c r="E171" s="103"/>
      <c r="F171" s="100"/>
      <c r="G171" s="46"/>
      <c r="H171" s="46"/>
      <c r="I171" s="46"/>
      <c r="J171" s="46"/>
      <c r="K171" s="46"/>
      <c r="L171" s="46"/>
      <c r="M171" s="46"/>
      <c r="N171" s="97"/>
      <c r="O171" s="124">
        <f t="shared" si="4"/>
        <v>0</v>
      </c>
      <c r="P171" s="125">
        <f>(F171*E171*Tilskudssatser!$C$4)+(G171*E171*Tilskudssatser!$D$4)+(H171*E171*Tilskudssatser!$E$4)+(I171*E171*Tilskudssatser!$F$4)+(J171*E171*Tilskudssatser!$C$10)+(K171*E171*Tilskudssatser!$D$10)+(L171*E171*Tilskudssatser!$E$10)+(M171*E171*Tilskudssatser!$F$10)+(N171*E171*Tilskudssatser!$G$10)</f>
        <v>0</v>
      </c>
      <c r="Q171" s="38"/>
      <c r="R171" s="38"/>
    </row>
    <row r="172" spans="1:18" s="39" customFormat="1" ht="21" customHeight="1" x14ac:dyDescent="0.35">
      <c r="A172" s="40"/>
      <c r="B172" s="41"/>
      <c r="C172" s="41"/>
      <c r="D172" s="90"/>
      <c r="E172" s="103"/>
      <c r="F172" s="100"/>
      <c r="G172" s="46"/>
      <c r="H172" s="46"/>
      <c r="I172" s="46"/>
      <c r="J172" s="46"/>
      <c r="K172" s="46"/>
      <c r="L172" s="46"/>
      <c r="M172" s="46"/>
      <c r="N172" s="97"/>
      <c r="O172" s="124">
        <f t="shared" si="4"/>
        <v>0</v>
      </c>
      <c r="P172" s="125">
        <f>(F172*E172*Tilskudssatser!$C$4)+(G172*E172*Tilskudssatser!$D$4)+(H172*E172*Tilskudssatser!$E$4)+(I172*E172*Tilskudssatser!$F$4)+(J172*E172*Tilskudssatser!$C$10)+(K172*E172*Tilskudssatser!$D$10)+(L172*E172*Tilskudssatser!$E$10)+(M172*E172*Tilskudssatser!$F$10)+(N172*E172*Tilskudssatser!$G$10)</f>
        <v>0</v>
      </c>
      <c r="Q172" s="38"/>
      <c r="R172" s="38"/>
    </row>
    <row r="173" spans="1:18" s="39" customFormat="1" ht="21" customHeight="1" x14ac:dyDescent="0.35">
      <c r="A173" s="40"/>
      <c r="B173" s="41"/>
      <c r="C173" s="41"/>
      <c r="D173" s="90"/>
      <c r="E173" s="103"/>
      <c r="F173" s="100"/>
      <c r="G173" s="46"/>
      <c r="H173" s="46"/>
      <c r="I173" s="46"/>
      <c r="J173" s="46"/>
      <c r="K173" s="46"/>
      <c r="L173" s="46"/>
      <c r="M173" s="46"/>
      <c r="N173" s="97"/>
      <c r="O173" s="124">
        <f t="shared" si="4"/>
        <v>0</v>
      </c>
      <c r="P173" s="125">
        <f>(F173*E173*Tilskudssatser!$C$4)+(G173*E173*Tilskudssatser!$D$4)+(H173*E173*Tilskudssatser!$E$4)+(I173*E173*Tilskudssatser!$F$4)+(J173*E173*Tilskudssatser!$C$10)+(K173*E173*Tilskudssatser!$D$10)+(L173*E173*Tilskudssatser!$E$10)+(M173*E173*Tilskudssatser!$F$10)+(N173*E173*Tilskudssatser!$G$10)</f>
        <v>0</v>
      </c>
      <c r="Q173" s="38"/>
      <c r="R173" s="38"/>
    </row>
    <row r="174" spans="1:18" s="39" customFormat="1" ht="21" customHeight="1" x14ac:dyDescent="0.35">
      <c r="A174" s="40"/>
      <c r="B174" s="41"/>
      <c r="C174" s="41"/>
      <c r="D174" s="90"/>
      <c r="E174" s="103"/>
      <c r="F174" s="100"/>
      <c r="G174" s="46"/>
      <c r="H174" s="46"/>
      <c r="I174" s="46"/>
      <c r="J174" s="46"/>
      <c r="K174" s="46"/>
      <c r="L174" s="46"/>
      <c r="M174" s="46"/>
      <c r="N174" s="97"/>
      <c r="O174" s="124">
        <f t="shared" si="4"/>
        <v>0</v>
      </c>
      <c r="P174" s="125">
        <f>(F174*E174*Tilskudssatser!$C$4)+(G174*E174*Tilskudssatser!$D$4)+(H174*E174*Tilskudssatser!$E$4)+(I174*E174*Tilskudssatser!$F$4)+(J174*E174*Tilskudssatser!$C$10)+(K174*E174*Tilskudssatser!$D$10)+(L174*E174*Tilskudssatser!$E$10)+(M174*E174*Tilskudssatser!$F$10)+(N174*E174*Tilskudssatser!$G$10)</f>
        <v>0</v>
      </c>
      <c r="Q174" s="38"/>
      <c r="R174" s="38"/>
    </row>
    <row r="175" spans="1:18" s="39" customFormat="1" ht="21" customHeight="1" x14ac:dyDescent="0.35">
      <c r="A175" s="40"/>
      <c r="B175" s="41"/>
      <c r="C175" s="41"/>
      <c r="D175" s="90"/>
      <c r="E175" s="103"/>
      <c r="F175" s="100"/>
      <c r="G175" s="46"/>
      <c r="H175" s="46"/>
      <c r="I175" s="46"/>
      <c r="J175" s="46"/>
      <c r="K175" s="46"/>
      <c r="L175" s="46"/>
      <c r="M175" s="46"/>
      <c r="N175" s="97"/>
      <c r="O175" s="124">
        <f t="shared" si="4"/>
        <v>0</v>
      </c>
      <c r="P175" s="125">
        <f>(F175*E175*Tilskudssatser!$C$4)+(G175*E175*Tilskudssatser!$D$4)+(H175*E175*Tilskudssatser!$E$4)+(I175*E175*Tilskudssatser!$F$4)+(J175*E175*Tilskudssatser!$C$10)+(K175*E175*Tilskudssatser!$D$10)+(L175*E175*Tilskudssatser!$E$10)+(M175*E175*Tilskudssatser!$F$10)+(N175*E175*Tilskudssatser!$G$10)</f>
        <v>0</v>
      </c>
      <c r="Q175" s="38"/>
      <c r="R175" s="38"/>
    </row>
    <row r="176" spans="1:18" s="39" customFormat="1" ht="21" customHeight="1" x14ac:dyDescent="0.35">
      <c r="A176" s="40"/>
      <c r="B176" s="41"/>
      <c r="C176" s="41"/>
      <c r="D176" s="90"/>
      <c r="E176" s="103"/>
      <c r="F176" s="100"/>
      <c r="G176" s="46"/>
      <c r="H176" s="46"/>
      <c r="I176" s="46"/>
      <c r="J176" s="46"/>
      <c r="K176" s="46"/>
      <c r="L176" s="46"/>
      <c r="M176" s="46"/>
      <c r="N176" s="97"/>
      <c r="O176" s="124">
        <f t="shared" si="4"/>
        <v>0</v>
      </c>
      <c r="P176" s="125">
        <f>(F176*E176*Tilskudssatser!$C$4)+(G176*E176*Tilskudssatser!$D$4)+(H176*E176*Tilskudssatser!$E$4)+(I176*E176*Tilskudssatser!$F$4)+(J176*E176*Tilskudssatser!$C$10)+(K176*E176*Tilskudssatser!$D$10)+(L176*E176*Tilskudssatser!$E$10)+(M176*E176*Tilskudssatser!$F$10)+(N176*E176*Tilskudssatser!$G$10)</f>
        <v>0</v>
      </c>
      <c r="Q176" s="38"/>
      <c r="R176" s="38"/>
    </row>
    <row r="177" spans="1:18" s="39" customFormat="1" ht="21" customHeight="1" x14ac:dyDescent="0.35">
      <c r="A177" s="40"/>
      <c r="B177" s="41"/>
      <c r="C177" s="41"/>
      <c r="D177" s="90"/>
      <c r="E177" s="103"/>
      <c r="F177" s="100"/>
      <c r="G177" s="46"/>
      <c r="H177" s="46"/>
      <c r="I177" s="46"/>
      <c r="J177" s="46"/>
      <c r="K177" s="46"/>
      <c r="L177" s="46"/>
      <c r="M177" s="46"/>
      <c r="N177" s="97"/>
      <c r="O177" s="124">
        <f t="shared" si="4"/>
        <v>0</v>
      </c>
      <c r="P177" s="125">
        <f>(F177*E177*Tilskudssatser!$C$4)+(G177*E177*Tilskudssatser!$D$4)+(H177*E177*Tilskudssatser!$E$4)+(I177*E177*Tilskudssatser!$F$4)+(J177*E177*Tilskudssatser!$C$10)+(K177*E177*Tilskudssatser!$D$10)+(L177*E177*Tilskudssatser!$E$10)+(M177*E177*Tilskudssatser!$F$10)+(N177*E177*Tilskudssatser!$G$10)</f>
        <v>0</v>
      </c>
      <c r="Q177" s="38"/>
      <c r="R177" s="38"/>
    </row>
    <row r="178" spans="1:18" s="39" customFormat="1" ht="21" customHeight="1" x14ac:dyDescent="0.35">
      <c r="A178" s="40"/>
      <c r="B178" s="41"/>
      <c r="C178" s="41"/>
      <c r="D178" s="90"/>
      <c r="E178" s="103"/>
      <c r="F178" s="100"/>
      <c r="G178" s="46"/>
      <c r="H178" s="46"/>
      <c r="I178" s="46"/>
      <c r="J178" s="46"/>
      <c r="K178" s="46"/>
      <c r="L178" s="46"/>
      <c r="M178" s="46"/>
      <c r="N178" s="97"/>
      <c r="O178" s="124">
        <f t="shared" si="4"/>
        <v>0</v>
      </c>
      <c r="P178" s="125">
        <f>(F178*E178*Tilskudssatser!$C$4)+(G178*E178*Tilskudssatser!$D$4)+(H178*E178*Tilskudssatser!$E$4)+(I178*E178*Tilskudssatser!$F$4)+(J178*E178*Tilskudssatser!$C$10)+(K178*E178*Tilskudssatser!$D$10)+(L178*E178*Tilskudssatser!$E$10)+(M178*E178*Tilskudssatser!$F$10)+(N178*E178*Tilskudssatser!$G$10)</f>
        <v>0</v>
      </c>
      <c r="Q178" s="38"/>
      <c r="R178" s="38"/>
    </row>
    <row r="179" spans="1:18" s="39" customFormat="1" ht="21" customHeight="1" x14ac:dyDescent="0.35">
      <c r="A179" s="40"/>
      <c r="B179" s="41"/>
      <c r="C179" s="41"/>
      <c r="D179" s="90"/>
      <c r="E179" s="103"/>
      <c r="F179" s="100"/>
      <c r="G179" s="46"/>
      <c r="H179" s="46"/>
      <c r="I179" s="46"/>
      <c r="J179" s="46"/>
      <c r="K179" s="46"/>
      <c r="L179" s="46"/>
      <c r="M179" s="46"/>
      <c r="N179" s="97"/>
      <c r="O179" s="124">
        <f t="shared" si="4"/>
        <v>0</v>
      </c>
      <c r="P179" s="125">
        <f>(F179*E179*Tilskudssatser!$C$4)+(G179*E179*Tilskudssatser!$D$4)+(H179*E179*Tilskudssatser!$E$4)+(I179*E179*Tilskudssatser!$F$4)+(J179*E179*Tilskudssatser!$C$10)+(K179*E179*Tilskudssatser!$D$10)+(L179*E179*Tilskudssatser!$E$10)+(M179*E179*Tilskudssatser!$F$10)+(N179*E179*Tilskudssatser!$G$10)</f>
        <v>0</v>
      </c>
      <c r="Q179" s="38"/>
      <c r="R179" s="38"/>
    </row>
    <row r="180" spans="1:18" s="39" customFormat="1" ht="21" customHeight="1" x14ac:dyDescent="0.35">
      <c r="A180" s="40"/>
      <c r="B180" s="41"/>
      <c r="C180" s="41"/>
      <c r="D180" s="90"/>
      <c r="E180" s="103"/>
      <c r="F180" s="100"/>
      <c r="G180" s="46"/>
      <c r="H180" s="46"/>
      <c r="I180" s="46"/>
      <c r="J180" s="46"/>
      <c r="K180" s="46"/>
      <c r="L180" s="46"/>
      <c r="M180" s="46"/>
      <c r="N180" s="97"/>
      <c r="O180" s="124">
        <f t="shared" si="4"/>
        <v>0</v>
      </c>
      <c r="P180" s="125">
        <f>(F180*E180*Tilskudssatser!$C$4)+(G180*E180*Tilskudssatser!$D$4)+(H180*E180*Tilskudssatser!$E$4)+(I180*E180*Tilskudssatser!$F$4)+(J180*E180*Tilskudssatser!$C$10)+(K180*E180*Tilskudssatser!$D$10)+(L180*E180*Tilskudssatser!$E$10)+(M180*E180*Tilskudssatser!$F$10)+(N180*E180*Tilskudssatser!$G$10)</f>
        <v>0</v>
      </c>
      <c r="Q180" s="38"/>
      <c r="R180" s="38"/>
    </row>
    <row r="181" spans="1:18" s="39" customFormat="1" ht="21" customHeight="1" x14ac:dyDescent="0.35">
      <c r="A181" s="40"/>
      <c r="B181" s="41"/>
      <c r="C181" s="41"/>
      <c r="D181" s="90"/>
      <c r="E181" s="103"/>
      <c r="F181" s="100"/>
      <c r="G181" s="46"/>
      <c r="H181" s="46"/>
      <c r="I181" s="46"/>
      <c r="J181" s="46"/>
      <c r="K181" s="46"/>
      <c r="L181" s="46"/>
      <c r="M181" s="46"/>
      <c r="N181" s="97"/>
      <c r="O181" s="124">
        <f t="shared" si="4"/>
        <v>0</v>
      </c>
      <c r="P181" s="125">
        <f>(F181*E181*Tilskudssatser!$C$4)+(G181*E181*Tilskudssatser!$D$4)+(H181*E181*Tilskudssatser!$E$4)+(I181*E181*Tilskudssatser!$F$4)+(J181*E181*Tilskudssatser!$C$10)+(K181*E181*Tilskudssatser!$D$10)+(L181*E181*Tilskudssatser!$E$10)+(M181*E181*Tilskudssatser!$F$10)+(N181*E181*Tilskudssatser!$G$10)</f>
        <v>0</v>
      </c>
      <c r="Q181" s="38"/>
      <c r="R181" s="38"/>
    </row>
    <row r="182" spans="1:18" s="39" customFormat="1" ht="21" customHeight="1" x14ac:dyDescent="0.35">
      <c r="A182" s="40"/>
      <c r="B182" s="41"/>
      <c r="C182" s="41"/>
      <c r="D182" s="90"/>
      <c r="E182" s="103"/>
      <c r="F182" s="100"/>
      <c r="G182" s="46"/>
      <c r="H182" s="46"/>
      <c r="I182" s="46"/>
      <c r="J182" s="46"/>
      <c r="K182" s="46"/>
      <c r="L182" s="46"/>
      <c r="M182" s="46"/>
      <c r="N182" s="97"/>
      <c r="O182" s="124">
        <f t="shared" si="2"/>
        <v>0</v>
      </c>
      <c r="P182" s="125">
        <f>(F182*E182*Tilskudssatser!$C$4)+(G182*E182*Tilskudssatser!$D$4)+(H182*E182*Tilskudssatser!$E$4)+(I182*E182*Tilskudssatser!$F$4)+(J182*E182*Tilskudssatser!$C$10)+(K182*E182*Tilskudssatser!$D$10)+(L182*E182*Tilskudssatser!$E$10)+(M182*E182*Tilskudssatser!$F$10)+(N182*E182*Tilskudssatser!$G$10)</f>
        <v>0</v>
      </c>
      <c r="Q182" s="38"/>
      <c r="R182" s="38"/>
    </row>
    <row r="183" spans="1:18" s="39" customFormat="1" ht="21" customHeight="1" x14ac:dyDescent="0.35">
      <c r="A183" s="40"/>
      <c r="B183" s="41"/>
      <c r="C183" s="41"/>
      <c r="D183" s="90"/>
      <c r="E183" s="103"/>
      <c r="F183" s="100"/>
      <c r="G183" s="46"/>
      <c r="H183" s="46"/>
      <c r="I183" s="46"/>
      <c r="J183" s="46"/>
      <c r="K183" s="46"/>
      <c r="L183" s="46"/>
      <c r="M183" s="46"/>
      <c r="N183" s="97"/>
      <c r="O183" s="124">
        <f t="shared" si="2"/>
        <v>0</v>
      </c>
      <c r="P183" s="125">
        <f>(F183*E183*Tilskudssatser!$C$4)+(G183*E183*Tilskudssatser!$D$4)+(H183*E183*Tilskudssatser!$E$4)+(I183*E183*Tilskudssatser!$F$4)+(J183*E183*Tilskudssatser!$C$10)+(K183*E183*Tilskudssatser!$D$10)+(L183*E183*Tilskudssatser!$E$10)+(M183*E183*Tilskudssatser!$F$10)+(N183*E183*Tilskudssatser!$G$10)</f>
        <v>0</v>
      </c>
      <c r="Q183" s="38"/>
      <c r="R183" s="38"/>
    </row>
    <row r="184" spans="1:18" s="39" customFormat="1" ht="21" customHeight="1" x14ac:dyDescent="0.35">
      <c r="A184" s="40"/>
      <c r="B184" s="41"/>
      <c r="C184" s="41"/>
      <c r="D184" s="90"/>
      <c r="E184" s="103"/>
      <c r="F184" s="100"/>
      <c r="G184" s="46"/>
      <c r="H184" s="46"/>
      <c r="I184" s="46"/>
      <c r="J184" s="46"/>
      <c r="K184" s="46"/>
      <c r="L184" s="46"/>
      <c r="M184" s="46"/>
      <c r="N184" s="97"/>
      <c r="O184" s="124">
        <f t="shared" si="2"/>
        <v>0</v>
      </c>
      <c r="P184" s="125">
        <f>(F184*E184*Tilskudssatser!$C$4)+(G184*E184*Tilskudssatser!$D$4)+(H184*E184*Tilskudssatser!$E$4)+(I184*E184*Tilskudssatser!$F$4)+(J184*E184*Tilskudssatser!$C$10)+(K184*E184*Tilskudssatser!$D$10)+(L184*E184*Tilskudssatser!$E$10)+(M184*E184*Tilskudssatser!$F$10)+(N184*E184*Tilskudssatser!$G$10)</f>
        <v>0</v>
      </c>
      <c r="Q184" s="38"/>
      <c r="R184" s="38"/>
    </row>
    <row r="185" spans="1:18" s="39" customFormat="1" ht="21" customHeight="1" x14ac:dyDescent="0.35">
      <c r="A185" s="40"/>
      <c r="B185" s="41"/>
      <c r="C185" s="41"/>
      <c r="D185" s="90"/>
      <c r="E185" s="103"/>
      <c r="F185" s="100"/>
      <c r="G185" s="46"/>
      <c r="H185" s="46"/>
      <c r="I185" s="46"/>
      <c r="J185" s="46"/>
      <c r="K185" s="46"/>
      <c r="L185" s="46"/>
      <c r="M185" s="46"/>
      <c r="N185" s="97"/>
      <c r="O185" s="124">
        <f t="shared" si="2"/>
        <v>0</v>
      </c>
      <c r="P185" s="125">
        <f>(F185*E185*Tilskudssatser!$C$4)+(G185*E185*Tilskudssatser!$D$4)+(H185*E185*Tilskudssatser!$E$4)+(I185*E185*Tilskudssatser!$F$4)+(J185*E185*Tilskudssatser!$C$10)+(K185*E185*Tilskudssatser!$D$10)+(L185*E185*Tilskudssatser!$E$10)+(M185*E185*Tilskudssatser!$F$10)+(N185*E185*Tilskudssatser!$G$10)</f>
        <v>0</v>
      </c>
      <c r="Q185" s="38"/>
      <c r="R185" s="38"/>
    </row>
    <row r="186" spans="1:18" s="39" customFormat="1" ht="21" customHeight="1" x14ac:dyDescent="0.35">
      <c r="A186" s="40"/>
      <c r="B186" s="41"/>
      <c r="C186" s="41"/>
      <c r="D186" s="90"/>
      <c r="E186" s="103"/>
      <c r="F186" s="100"/>
      <c r="G186" s="46"/>
      <c r="H186" s="46"/>
      <c r="I186" s="46"/>
      <c r="J186" s="46"/>
      <c r="K186" s="46"/>
      <c r="L186" s="46"/>
      <c r="M186" s="46"/>
      <c r="N186" s="97"/>
      <c r="O186" s="124">
        <f t="shared" si="2"/>
        <v>0</v>
      </c>
      <c r="P186" s="125">
        <f>(F186*E186*Tilskudssatser!$C$4)+(G186*E186*Tilskudssatser!$D$4)+(H186*E186*Tilskudssatser!$E$4)+(I186*E186*Tilskudssatser!$F$4)+(J186*E186*Tilskudssatser!$C$10)+(K186*E186*Tilskudssatser!$D$10)+(L186*E186*Tilskudssatser!$E$10)+(M186*E186*Tilskudssatser!$F$10)+(N186*E186*Tilskudssatser!$G$10)</f>
        <v>0</v>
      </c>
      <c r="Q186" s="38"/>
      <c r="R186" s="38"/>
    </row>
    <row r="187" spans="1:18" s="39" customFormat="1" ht="21" customHeight="1" x14ac:dyDescent="0.35">
      <c r="A187" s="40"/>
      <c r="B187" s="41"/>
      <c r="C187" s="41"/>
      <c r="D187" s="90"/>
      <c r="E187" s="103"/>
      <c r="F187" s="100"/>
      <c r="G187" s="46"/>
      <c r="H187" s="46"/>
      <c r="I187" s="46"/>
      <c r="J187" s="46"/>
      <c r="K187" s="46"/>
      <c r="L187" s="46"/>
      <c r="M187" s="46"/>
      <c r="N187" s="97"/>
      <c r="O187" s="124">
        <f t="shared" si="2"/>
        <v>0</v>
      </c>
      <c r="P187" s="125">
        <f>(F187*E187*Tilskudssatser!$C$4)+(G187*E187*Tilskudssatser!$D$4)+(H187*E187*Tilskudssatser!$E$4)+(I187*E187*Tilskudssatser!$F$4)+(J187*E187*Tilskudssatser!$C$10)+(K187*E187*Tilskudssatser!$D$10)+(L187*E187*Tilskudssatser!$E$10)+(M187*E187*Tilskudssatser!$F$10)+(N187*E187*Tilskudssatser!$G$10)</f>
        <v>0</v>
      </c>
      <c r="Q187" s="38"/>
      <c r="R187" s="38"/>
    </row>
    <row r="188" spans="1:18" s="39" customFormat="1" ht="21" customHeight="1" x14ac:dyDescent="0.35">
      <c r="A188" s="40"/>
      <c r="B188" s="41"/>
      <c r="C188" s="41"/>
      <c r="D188" s="90"/>
      <c r="E188" s="103"/>
      <c r="F188" s="100"/>
      <c r="G188" s="46"/>
      <c r="H188" s="46"/>
      <c r="I188" s="46"/>
      <c r="J188" s="46"/>
      <c r="K188" s="46"/>
      <c r="L188" s="46"/>
      <c r="M188" s="46"/>
      <c r="N188" s="97"/>
      <c r="O188" s="124">
        <f t="shared" si="2"/>
        <v>0</v>
      </c>
      <c r="P188" s="125">
        <f>(F188*E188*Tilskudssatser!$C$4)+(G188*E188*Tilskudssatser!$D$4)+(H188*E188*Tilskudssatser!$E$4)+(I188*E188*Tilskudssatser!$F$4)+(J188*E188*Tilskudssatser!$C$10)+(K188*E188*Tilskudssatser!$D$10)+(L188*E188*Tilskudssatser!$E$10)+(M188*E188*Tilskudssatser!$F$10)+(N188*E188*Tilskudssatser!$G$10)</f>
        <v>0</v>
      </c>
      <c r="Q188" s="38"/>
      <c r="R188" s="38"/>
    </row>
    <row r="189" spans="1:18" s="39" customFormat="1" ht="21" customHeight="1" x14ac:dyDescent="0.35">
      <c r="A189" s="40"/>
      <c r="B189" s="41"/>
      <c r="C189" s="41"/>
      <c r="D189" s="90"/>
      <c r="E189" s="103"/>
      <c r="F189" s="100"/>
      <c r="G189" s="46"/>
      <c r="H189" s="46"/>
      <c r="I189" s="46"/>
      <c r="J189" s="46"/>
      <c r="K189" s="46"/>
      <c r="L189" s="46"/>
      <c r="M189" s="46"/>
      <c r="N189" s="97"/>
      <c r="O189" s="124">
        <f t="shared" si="2"/>
        <v>0</v>
      </c>
      <c r="P189" s="125">
        <f>(F189*E189*Tilskudssatser!$C$4)+(G189*E189*Tilskudssatser!$D$4)+(H189*E189*Tilskudssatser!$E$4)+(I189*E189*Tilskudssatser!$F$4)+(J189*E189*Tilskudssatser!$C$10)+(K189*E189*Tilskudssatser!$D$10)+(L189*E189*Tilskudssatser!$E$10)+(M189*E189*Tilskudssatser!$F$10)+(N189*E189*Tilskudssatser!$G$10)</f>
        <v>0</v>
      </c>
      <c r="Q189" s="38"/>
      <c r="R189" s="38"/>
    </row>
    <row r="190" spans="1:18" s="39" customFormat="1" ht="21" customHeight="1" x14ac:dyDescent="0.35">
      <c r="A190" s="40"/>
      <c r="B190" s="41"/>
      <c r="C190" s="41"/>
      <c r="D190" s="90"/>
      <c r="E190" s="103"/>
      <c r="F190" s="100"/>
      <c r="G190" s="46"/>
      <c r="H190" s="46"/>
      <c r="I190" s="46"/>
      <c r="J190" s="46"/>
      <c r="K190" s="46"/>
      <c r="L190" s="46"/>
      <c r="M190" s="46"/>
      <c r="N190" s="97"/>
      <c r="O190" s="124">
        <f t="shared" si="2"/>
        <v>0</v>
      </c>
      <c r="P190" s="125">
        <f>(F190*E190*Tilskudssatser!$C$4)+(G190*E190*Tilskudssatser!$D$4)+(H190*E190*Tilskudssatser!$E$4)+(I190*E190*Tilskudssatser!$F$4)+(J190*E190*Tilskudssatser!$C$10)+(K190*E190*Tilskudssatser!$D$10)+(L190*E190*Tilskudssatser!$E$10)+(M190*E190*Tilskudssatser!$F$10)+(N190*E190*Tilskudssatser!$G$10)</f>
        <v>0</v>
      </c>
      <c r="Q190" s="38"/>
      <c r="R190" s="38"/>
    </row>
    <row r="191" spans="1:18" s="39" customFormat="1" ht="21" customHeight="1" x14ac:dyDescent="0.35">
      <c r="A191" s="40"/>
      <c r="B191" s="41"/>
      <c r="C191" s="41"/>
      <c r="D191" s="90"/>
      <c r="E191" s="103"/>
      <c r="F191" s="100"/>
      <c r="G191" s="46"/>
      <c r="H191" s="46"/>
      <c r="I191" s="46"/>
      <c r="J191" s="46"/>
      <c r="K191" s="46"/>
      <c r="L191" s="46"/>
      <c r="M191" s="46"/>
      <c r="N191" s="97"/>
      <c r="O191" s="124">
        <f t="shared" si="1"/>
        <v>0</v>
      </c>
      <c r="P191" s="125">
        <f>(F191*E191*Tilskudssatser!$C$4)+(G191*E191*Tilskudssatser!$D$4)+(H191*E191*Tilskudssatser!$E$4)+(I191*E191*Tilskudssatser!$F$4)+(J191*E191*Tilskudssatser!$C$10)+(K191*E191*Tilskudssatser!$D$10)+(L191*E191*Tilskudssatser!$E$10)+(M191*E191*Tilskudssatser!$F$10)+(N191*E191*Tilskudssatser!$G$10)</f>
        <v>0</v>
      </c>
      <c r="Q191" s="38"/>
      <c r="R191" s="38"/>
    </row>
    <row r="192" spans="1:18" s="39" customFormat="1" ht="21" customHeight="1" x14ac:dyDescent="0.35">
      <c r="A192" s="40"/>
      <c r="B192" s="41"/>
      <c r="C192" s="41"/>
      <c r="D192" s="90"/>
      <c r="E192" s="103"/>
      <c r="F192" s="100"/>
      <c r="G192" s="46"/>
      <c r="H192" s="46"/>
      <c r="I192" s="46"/>
      <c r="J192" s="46"/>
      <c r="K192" s="46"/>
      <c r="L192" s="46"/>
      <c r="M192" s="46"/>
      <c r="N192" s="97"/>
      <c r="O192" s="124">
        <f t="shared" si="1"/>
        <v>0</v>
      </c>
      <c r="P192" s="125">
        <f>(F192*E192*Tilskudssatser!$C$4)+(G192*E192*Tilskudssatser!$D$4)+(H192*E192*Tilskudssatser!$E$4)+(I192*E192*Tilskudssatser!$F$4)+(J192*E192*Tilskudssatser!$C$10)+(K192*E192*Tilskudssatser!$D$10)+(L192*E192*Tilskudssatser!$E$10)+(M192*E192*Tilskudssatser!$F$10)+(N192*E192*Tilskudssatser!$G$10)</f>
        <v>0</v>
      </c>
      <c r="Q192" s="38"/>
      <c r="R192" s="38"/>
    </row>
    <row r="193" spans="1:18" s="39" customFormat="1" ht="21" customHeight="1" x14ac:dyDescent="0.35">
      <c r="A193" s="40"/>
      <c r="B193" s="41"/>
      <c r="C193" s="41"/>
      <c r="D193" s="90"/>
      <c r="E193" s="103"/>
      <c r="F193" s="100"/>
      <c r="G193" s="46"/>
      <c r="H193" s="46"/>
      <c r="I193" s="46"/>
      <c r="J193" s="46"/>
      <c r="K193" s="46"/>
      <c r="L193" s="46"/>
      <c r="M193" s="46"/>
      <c r="N193" s="97"/>
      <c r="O193" s="124">
        <f t="shared" si="1"/>
        <v>0</v>
      </c>
      <c r="P193" s="125">
        <f>(F193*E193*Tilskudssatser!$C$4)+(G193*E193*Tilskudssatser!$D$4)+(H193*E193*Tilskudssatser!$E$4)+(I193*E193*Tilskudssatser!$F$4)+(J193*E193*Tilskudssatser!$C$10)+(K193*E193*Tilskudssatser!$D$10)+(L193*E193*Tilskudssatser!$E$10)+(M193*E193*Tilskudssatser!$F$10)+(N193*E193*Tilskudssatser!$G$10)</f>
        <v>0</v>
      </c>
      <c r="Q193" s="38"/>
      <c r="R193" s="38"/>
    </row>
    <row r="194" spans="1:18" s="39" customFormat="1" ht="21" customHeight="1" x14ac:dyDescent="0.35">
      <c r="A194" s="40"/>
      <c r="B194" s="41"/>
      <c r="C194" s="41"/>
      <c r="D194" s="90"/>
      <c r="E194" s="103"/>
      <c r="F194" s="100"/>
      <c r="G194" s="46"/>
      <c r="H194" s="46"/>
      <c r="I194" s="46"/>
      <c r="J194" s="46"/>
      <c r="K194" s="46"/>
      <c r="L194" s="46"/>
      <c r="M194" s="46"/>
      <c r="N194" s="97"/>
      <c r="O194" s="124">
        <f t="shared" si="1"/>
        <v>0</v>
      </c>
      <c r="P194" s="125">
        <f>(F194*E194*Tilskudssatser!$C$4)+(G194*E194*Tilskudssatser!$D$4)+(H194*E194*Tilskudssatser!$E$4)+(I194*E194*Tilskudssatser!$F$4)+(J194*E194*Tilskudssatser!$C$10)+(K194*E194*Tilskudssatser!$D$10)+(L194*E194*Tilskudssatser!$E$10)+(M194*E194*Tilskudssatser!$F$10)+(N194*E194*Tilskudssatser!$G$10)</f>
        <v>0</v>
      </c>
      <c r="Q194" s="38"/>
      <c r="R194" s="38"/>
    </row>
    <row r="195" spans="1:18" s="39" customFormat="1" ht="21" customHeight="1" x14ac:dyDescent="0.35">
      <c r="A195" s="40"/>
      <c r="B195" s="41"/>
      <c r="C195" s="41"/>
      <c r="D195" s="90"/>
      <c r="E195" s="103"/>
      <c r="F195" s="100"/>
      <c r="G195" s="46"/>
      <c r="H195" s="46"/>
      <c r="I195" s="46"/>
      <c r="J195" s="46"/>
      <c r="K195" s="46"/>
      <c r="L195" s="46"/>
      <c r="M195" s="46"/>
      <c r="N195" s="97"/>
      <c r="O195" s="124">
        <f t="shared" si="1"/>
        <v>0</v>
      </c>
      <c r="P195" s="125">
        <f>(F195*E195*Tilskudssatser!$C$4)+(G195*E195*Tilskudssatser!$D$4)+(H195*E195*Tilskudssatser!$E$4)+(I195*E195*Tilskudssatser!$F$4)+(J195*E195*Tilskudssatser!$C$10)+(K195*E195*Tilskudssatser!$D$10)+(L195*E195*Tilskudssatser!$E$10)+(M195*E195*Tilskudssatser!$F$10)+(N195*E195*Tilskudssatser!$G$10)</f>
        <v>0</v>
      </c>
      <c r="Q195" s="38"/>
      <c r="R195" s="38"/>
    </row>
    <row r="196" spans="1:18" s="39" customFormat="1" ht="21" customHeight="1" x14ac:dyDescent="0.35">
      <c r="A196" s="40"/>
      <c r="B196" s="41"/>
      <c r="C196" s="41"/>
      <c r="D196" s="90"/>
      <c r="E196" s="103"/>
      <c r="F196" s="100"/>
      <c r="G196" s="46"/>
      <c r="H196" s="46"/>
      <c r="I196" s="46"/>
      <c r="J196" s="46"/>
      <c r="K196" s="46"/>
      <c r="L196" s="46"/>
      <c r="M196" s="46"/>
      <c r="N196" s="97"/>
      <c r="O196" s="124">
        <f t="shared" si="1"/>
        <v>0</v>
      </c>
      <c r="P196" s="125">
        <f>(F196*E196*Tilskudssatser!$C$4)+(G196*E196*Tilskudssatser!$D$4)+(H196*E196*Tilskudssatser!$E$4)+(I196*E196*Tilskudssatser!$F$4)+(J196*E196*Tilskudssatser!$C$10)+(K196*E196*Tilskudssatser!$D$10)+(L196*E196*Tilskudssatser!$E$10)+(M196*E196*Tilskudssatser!$F$10)+(N196*E196*Tilskudssatser!$G$10)</f>
        <v>0</v>
      </c>
      <c r="Q196" s="38"/>
      <c r="R196" s="38"/>
    </row>
    <row r="197" spans="1:18" s="39" customFormat="1" ht="21" customHeight="1" x14ac:dyDescent="0.35">
      <c r="A197" s="40"/>
      <c r="B197" s="41"/>
      <c r="C197" s="41"/>
      <c r="D197" s="90"/>
      <c r="E197" s="103"/>
      <c r="F197" s="100"/>
      <c r="G197" s="46"/>
      <c r="H197" s="46"/>
      <c r="I197" s="46"/>
      <c r="J197" s="46"/>
      <c r="K197" s="46"/>
      <c r="L197" s="46"/>
      <c r="M197" s="46"/>
      <c r="N197" s="97"/>
      <c r="O197" s="124">
        <f t="shared" si="1"/>
        <v>0</v>
      </c>
      <c r="P197" s="125">
        <f>(F197*E197*Tilskudssatser!$C$4)+(G197*E197*Tilskudssatser!$D$4)+(H197*E197*Tilskudssatser!$E$4)+(I197*E197*Tilskudssatser!$F$4)+(J197*E197*Tilskudssatser!$C$10)+(K197*E197*Tilskudssatser!$D$10)+(L197*E197*Tilskudssatser!$E$10)+(M197*E197*Tilskudssatser!$F$10)+(N197*E197*Tilskudssatser!$G$10)</f>
        <v>0</v>
      </c>
      <c r="Q197" s="38"/>
      <c r="R197" s="38"/>
    </row>
    <row r="198" spans="1:18" s="39" customFormat="1" ht="21" customHeight="1" x14ac:dyDescent="0.35">
      <c r="A198" s="40"/>
      <c r="B198" s="41"/>
      <c r="C198" s="41"/>
      <c r="D198" s="90"/>
      <c r="E198" s="103"/>
      <c r="F198" s="100"/>
      <c r="G198" s="46"/>
      <c r="H198" s="46"/>
      <c r="I198" s="46"/>
      <c r="J198" s="46"/>
      <c r="K198" s="46"/>
      <c r="L198" s="46"/>
      <c r="M198" s="46"/>
      <c r="N198" s="97"/>
      <c r="O198" s="124">
        <f t="shared" si="1"/>
        <v>0</v>
      </c>
      <c r="P198" s="125">
        <f>(F198*E198*Tilskudssatser!$C$4)+(G198*E198*Tilskudssatser!$D$4)+(H198*E198*Tilskudssatser!$E$4)+(I198*E198*Tilskudssatser!$F$4)+(J198*E198*Tilskudssatser!$C$10)+(K198*E198*Tilskudssatser!$D$10)+(L198*E198*Tilskudssatser!$E$10)+(M198*E198*Tilskudssatser!$F$10)+(N198*E198*Tilskudssatser!$G$10)</f>
        <v>0</v>
      </c>
      <c r="Q198" s="38"/>
      <c r="R198" s="38"/>
    </row>
    <row r="199" spans="1:18" s="39" customFormat="1" ht="21" customHeight="1" x14ac:dyDescent="0.35">
      <c r="A199" s="40"/>
      <c r="B199" s="41"/>
      <c r="C199" s="41"/>
      <c r="D199" s="90"/>
      <c r="E199" s="103"/>
      <c r="F199" s="100"/>
      <c r="G199" s="46"/>
      <c r="H199" s="46"/>
      <c r="I199" s="46"/>
      <c r="J199" s="46"/>
      <c r="K199" s="46"/>
      <c r="L199" s="46"/>
      <c r="M199" s="46"/>
      <c r="N199" s="97"/>
      <c r="O199" s="124">
        <f t="shared" si="1"/>
        <v>0</v>
      </c>
      <c r="P199" s="125">
        <f>(F199*E199*Tilskudssatser!$C$4)+(G199*E199*Tilskudssatser!$D$4)+(H199*E199*Tilskudssatser!$E$4)+(I199*E199*Tilskudssatser!$F$4)+(J199*E199*Tilskudssatser!$C$10)+(K199*E199*Tilskudssatser!$D$10)+(L199*E199*Tilskudssatser!$E$10)+(M199*E199*Tilskudssatser!$F$10)+(N199*E199*Tilskudssatser!$G$10)</f>
        <v>0</v>
      </c>
      <c r="Q199" s="38"/>
      <c r="R199" s="38"/>
    </row>
    <row r="200" spans="1:18" s="39" customFormat="1" ht="21" customHeight="1" x14ac:dyDescent="0.35">
      <c r="A200" s="40"/>
      <c r="B200" s="41"/>
      <c r="C200" s="41"/>
      <c r="D200" s="90"/>
      <c r="E200" s="103"/>
      <c r="F200" s="100"/>
      <c r="G200" s="46"/>
      <c r="H200" s="46"/>
      <c r="I200" s="46"/>
      <c r="J200" s="46"/>
      <c r="K200" s="46"/>
      <c r="L200" s="46"/>
      <c r="M200" s="46"/>
      <c r="N200" s="97"/>
      <c r="O200" s="124">
        <f t="shared" si="1"/>
        <v>0</v>
      </c>
      <c r="P200" s="125">
        <f>(F200*E200*Tilskudssatser!$C$4)+(G200*E200*Tilskudssatser!$D$4)+(H200*E200*Tilskudssatser!$E$4)+(I200*E200*Tilskudssatser!$F$4)+(J200*E200*Tilskudssatser!$C$10)+(K200*E200*Tilskudssatser!$D$10)+(L200*E200*Tilskudssatser!$E$10)+(M200*E200*Tilskudssatser!$F$10)+(N200*E200*Tilskudssatser!$G$10)</f>
        <v>0</v>
      </c>
      <c r="Q200" s="38"/>
      <c r="R200" s="38"/>
    </row>
    <row r="201" spans="1:18" s="39" customFormat="1" ht="21" customHeight="1" x14ac:dyDescent="0.35">
      <c r="A201" s="40"/>
      <c r="B201" s="41"/>
      <c r="C201" s="41"/>
      <c r="D201" s="90"/>
      <c r="E201" s="103"/>
      <c r="F201" s="100"/>
      <c r="G201" s="46"/>
      <c r="H201" s="46"/>
      <c r="I201" s="46"/>
      <c r="J201" s="46"/>
      <c r="K201" s="46"/>
      <c r="L201" s="46"/>
      <c r="M201" s="46"/>
      <c r="N201" s="97"/>
      <c r="O201" s="124">
        <f t="shared" si="1"/>
        <v>0</v>
      </c>
      <c r="P201" s="125">
        <f>(F201*E201*Tilskudssatser!$C$4)+(G201*E201*Tilskudssatser!$D$4)+(H201*E201*Tilskudssatser!$E$4)+(I201*E201*Tilskudssatser!$F$4)+(J201*E201*Tilskudssatser!$C$10)+(K201*E201*Tilskudssatser!$D$10)+(L201*E201*Tilskudssatser!$E$10)+(M201*E201*Tilskudssatser!$F$10)+(N201*E201*Tilskudssatser!$G$10)</f>
        <v>0</v>
      </c>
      <c r="Q201" s="38"/>
      <c r="R201" s="38"/>
    </row>
    <row r="202" spans="1:18" s="39" customFormat="1" ht="21" customHeight="1" thickBot="1" x14ac:dyDescent="0.4">
      <c r="A202" s="91"/>
      <c r="B202" s="92"/>
      <c r="C202" s="92"/>
      <c r="D202" s="93"/>
      <c r="E202" s="104"/>
      <c r="F202" s="101"/>
      <c r="G202" s="98"/>
      <c r="H202" s="98"/>
      <c r="I202" s="98"/>
      <c r="J202" s="98"/>
      <c r="K202" s="98"/>
      <c r="L202" s="98"/>
      <c r="M202" s="98"/>
      <c r="N202" s="99"/>
      <c r="O202" s="126">
        <f t="shared" si="1"/>
        <v>0</v>
      </c>
      <c r="P202" s="127">
        <f>(F202*E202*Tilskudssatser!$C$4)+(G202*E202*Tilskudssatser!$D$4)+(H202*E202*Tilskudssatser!$E$4)+(I202*E202*Tilskudssatser!$F$4)+(J202*E202*Tilskudssatser!$C$10)+(K202*E202*Tilskudssatser!$D$10)+(L202*E202*Tilskudssatser!$E$10)+(M202*E202*Tilskudssatser!$F$10)+(N202*E202*Tilskudssatser!$G$10)</f>
        <v>0</v>
      </c>
      <c r="Q202" s="38"/>
      <c r="R202" s="38"/>
    </row>
    <row r="203" spans="1:18" ht="20.5" customHeight="1" thickBot="1" x14ac:dyDescent="0.4">
      <c r="B203" s="128" t="s">
        <v>85</v>
      </c>
      <c r="C203" s="129">
        <f>COUNTA(C14:C202)</f>
        <v>0</v>
      </c>
      <c r="D203" s="128" t="s">
        <v>81</v>
      </c>
      <c r="E203" s="130">
        <f>SUM(E14:E202)</f>
        <v>0</v>
      </c>
      <c r="O203" s="131" t="s">
        <v>87</v>
      </c>
      <c r="P203" s="132">
        <f>SUM(P14:P202)</f>
        <v>0</v>
      </c>
    </row>
    <row r="204" spans="1:18" ht="15" thickTop="1" x14ac:dyDescent="0.35"/>
    <row r="208" spans="1:18" ht="30.65" customHeight="1" x14ac:dyDescent="0.35"/>
    <row r="209" ht="20.5" customHeight="1" x14ac:dyDescent="0.35"/>
    <row r="213" ht="20.5" customHeight="1" x14ac:dyDescent="0.35"/>
  </sheetData>
  <sheetProtection algorithmName="SHA-512" hashValue="4k8NyclN+bQPzHSNw8uD6gE7vxHR/fRsH7CshXaJFmi7Z9aUyhnCJC4iT+TOKM0oEu06acZ/WT93yg639E+5og==" saltValue="TmwT8AjNLOAIVBEdpR7VYw==" spinCount="100000" sheet="1" selectLockedCells="1"/>
  <mergeCells count="8">
    <mergeCell ref="P12:P13"/>
    <mergeCell ref="A1:P1"/>
    <mergeCell ref="A11:N11"/>
    <mergeCell ref="L3:N3"/>
    <mergeCell ref="O12:O13"/>
    <mergeCell ref="A12:E12"/>
    <mergeCell ref="E3:H3"/>
    <mergeCell ref="J3:K3"/>
  </mergeCells>
  <conditionalFormatting sqref="O14:O202">
    <cfRule type="cellIs" dxfId="0" priority="1" operator="greaterThan">
      <formula>200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1"/>
  <sheetViews>
    <sheetView showGridLines="0" workbookViewId="0">
      <selection activeCell="J5" sqref="J5"/>
    </sheetView>
  </sheetViews>
  <sheetFormatPr defaultRowHeight="14.5" x14ac:dyDescent="0.35"/>
  <cols>
    <col min="2" max="2" width="19.7265625" customWidth="1"/>
    <col min="3" max="6" width="15.7265625" customWidth="1"/>
    <col min="7" max="11" width="14.81640625" customWidth="1"/>
  </cols>
  <sheetData>
    <row r="1" spans="2:7" ht="15" thickBot="1" x14ac:dyDescent="0.4"/>
    <row r="2" spans="2:7" ht="30" customHeight="1" x14ac:dyDescent="0.35">
      <c r="B2" s="167"/>
      <c r="C2" s="164" t="s">
        <v>61</v>
      </c>
      <c r="D2" s="165"/>
      <c r="E2" s="165"/>
      <c r="F2" s="166"/>
    </row>
    <row r="3" spans="2:7" ht="15" customHeight="1" x14ac:dyDescent="0.35">
      <c r="B3" s="168"/>
      <c r="C3" s="73" t="s">
        <v>12</v>
      </c>
      <c r="D3" s="74" t="s">
        <v>15</v>
      </c>
      <c r="E3" s="74" t="s">
        <v>25</v>
      </c>
      <c r="F3" s="75" t="s">
        <v>44</v>
      </c>
    </row>
    <row r="4" spans="2:7" ht="25.15" customHeight="1" x14ac:dyDescent="0.35">
      <c r="B4" s="79" t="s">
        <v>62</v>
      </c>
      <c r="C4" s="67">
        <v>0.67</v>
      </c>
      <c r="D4" s="65">
        <v>1.28</v>
      </c>
      <c r="E4" s="65">
        <v>2.09</v>
      </c>
      <c r="F4" s="68">
        <v>3.55</v>
      </c>
    </row>
    <row r="5" spans="2:7" ht="125.25" customHeight="1" thickBot="1" x14ac:dyDescent="0.4">
      <c r="B5" s="80" t="s">
        <v>70</v>
      </c>
      <c r="C5" s="69" t="s">
        <v>63</v>
      </c>
      <c r="D5" s="70" t="s">
        <v>64</v>
      </c>
      <c r="E5" s="70" t="s">
        <v>65</v>
      </c>
      <c r="F5" s="71" t="s">
        <v>66</v>
      </c>
    </row>
    <row r="7" spans="2:7" ht="15" thickBot="1" x14ac:dyDescent="0.4"/>
    <row r="8" spans="2:7" ht="30" customHeight="1" x14ac:dyDescent="0.35">
      <c r="B8" s="169"/>
      <c r="C8" s="161" t="s">
        <v>71</v>
      </c>
      <c r="D8" s="162"/>
      <c r="E8" s="162"/>
      <c r="F8" s="162"/>
      <c r="G8" s="163"/>
    </row>
    <row r="9" spans="2:7" ht="15" customHeight="1" x14ac:dyDescent="0.35">
      <c r="B9" s="170"/>
      <c r="C9" s="76" t="s">
        <v>12</v>
      </c>
      <c r="D9" s="77" t="s">
        <v>15</v>
      </c>
      <c r="E9" s="77" t="s">
        <v>25</v>
      </c>
      <c r="F9" s="77" t="s">
        <v>44</v>
      </c>
      <c r="G9" s="78" t="s">
        <v>47</v>
      </c>
    </row>
    <row r="10" spans="2:7" ht="25.15" customHeight="1" x14ac:dyDescent="0.35">
      <c r="B10" s="81" t="s">
        <v>62</v>
      </c>
      <c r="C10" s="66">
        <v>1.06</v>
      </c>
      <c r="D10" s="65">
        <v>1.63</v>
      </c>
      <c r="E10" s="65">
        <v>2.35</v>
      </c>
      <c r="F10" s="65">
        <v>3.34</v>
      </c>
      <c r="G10" s="68">
        <v>4.1399999999999997</v>
      </c>
    </row>
    <row r="11" spans="2:7" ht="94.5" customHeight="1" thickBot="1" x14ac:dyDescent="0.4">
      <c r="B11" s="82" t="s">
        <v>70</v>
      </c>
      <c r="C11" s="72" t="s">
        <v>63</v>
      </c>
      <c r="D11" s="70" t="s">
        <v>67</v>
      </c>
      <c r="E11" s="70" t="s">
        <v>68</v>
      </c>
      <c r="F11" s="70" t="s">
        <v>69</v>
      </c>
      <c r="G11" s="71" t="s">
        <v>37</v>
      </c>
    </row>
  </sheetData>
  <sheetProtection algorithmName="SHA-512" hashValue="gb2fwf42zu7IQptFYtdfe0Osv3i2Q5/sPagf6wP8DlSOYi6+oL3ZK9et66aDxL4HAmJCqLMX2DIKjPtXKow/2w==" saltValue="Aa1JZ62Q2Iem6ENPS2DY6g==" spinCount="100000" sheet="1" objects="1" scenarios="1"/>
  <mergeCells count="4">
    <mergeCell ref="C8:G8"/>
    <mergeCell ref="C2:F2"/>
    <mergeCell ref="B2:B3"/>
    <mergeCell ref="B8: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Bilag</vt:lpstr>
      <vt:lpstr>Tilskudssatser</vt:lpstr>
    </vt:vector>
  </TitlesOfParts>
  <Company>NaturErhvervstyrelsen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Frederiksen (LFST)</dc:creator>
  <cp:lastModifiedBy>Anne Svendsen</cp:lastModifiedBy>
  <dcterms:created xsi:type="dcterms:W3CDTF">2019-02-05T15:49:01Z</dcterms:created>
  <dcterms:modified xsi:type="dcterms:W3CDTF">2025-02-26T09:55:06Z</dcterms:modified>
</cp:coreProperties>
</file>